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alkulator" sheetId="1" state="visible" r:id="rId1"/>
    <sheet xmlns:r="http://schemas.openxmlformats.org/officeDocument/2006/relationships" name="Harmonogram" sheetId="2" state="visible" r:id="rId2"/>
    <sheet xmlns:r="http://schemas.openxmlformats.org/officeDocument/2006/relationships" name="Instrukcja" sheetId="3" state="visible" r:id="rId3"/>
  </sheets>
  <definedNames>
    <definedName name="_xlnm.Print_Area" localSheetId="0">'Kalkulator'!$A$1:$H$35</definedName>
    <definedName name="_xlnm._FilterDatabase" localSheetId="1" hidden="1">'Harmonogram'!$A$5:$G$485</definedName>
  </definedNames>
  <calcPr calcId="124519" calcMode="auto" fullCalcOnLoad="1" forceFullCalc="1"/>
</workbook>
</file>

<file path=xl/styles.xml><?xml version="1.0" encoding="utf-8"?>
<styleSheet xmlns="http://schemas.openxmlformats.org/spreadsheetml/2006/main">
  <numFmts count="3">
    <numFmt numFmtId="164" formatCode="#,##0.00 [$zł-415];[Red]-#,##0.00 [$zł-415]"/>
    <numFmt numFmtId="165" formatCode="0.00&quot;%&quot;"/>
    <numFmt numFmtId="166" formatCode="0.0%"/>
  </numFmts>
  <fonts count="13">
    <font>
      <name val="Calibri"/>
      <family val="2"/>
      <color theme="1"/>
      <sz val="11"/>
      <scheme val="minor"/>
    </font>
    <font>
      <name val="Aptos Display"/>
      <b val="1"/>
      <color rgb="00FFFFFF"/>
      <sz val="17"/>
    </font>
    <font>
      <name val="Aptos"/>
      <i val="1"/>
      <color rgb="006C7888"/>
      <sz val="10"/>
    </font>
    <font>
      <name val="Aptos"/>
      <b val="1"/>
      <color rgb="00FFFFFF"/>
      <sz val="10"/>
    </font>
    <font>
      <name val="Aptos"/>
      <b val="1"/>
      <color rgb="00243247"/>
      <sz val="10"/>
    </font>
    <font>
      <name val="Aptos"/>
      <b val="1"/>
      <color rgb="00101D31"/>
      <sz val="11"/>
    </font>
    <font>
      <name val="Aptos"/>
      <color rgb="006C7888"/>
      <sz val="9"/>
    </font>
    <font>
      <name val="Aptos"/>
      <b val="1"/>
      <color rgb="00101D31"/>
      <sz val="10"/>
    </font>
    <font>
      <name val="Aptos"/>
      <b val="1"/>
      <color rgb="00FFFFFF"/>
      <sz val="9"/>
    </font>
    <font>
      <name val="Aptos Display"/>
      <b val="1"/>
      <color rgb="00101D31"/>
      <sz val="16"/>
    </font>
    <font>
      <name val="Aptos"/>
      <i val="1"/>
      <color rgb="006C7888"/>
      <sz val="9"/>
    </font>
    <font>
      <name val="Aptos"/>
      <color rgb="00243247"/>
      <sz val="9"/>
    </font>
    <font>
      <name val="Aptos Display"/>
      <b val="1"/>
      <color rgb="00C7A568"/>
      <sz val="14"/>
    </font>
  </fonts>
  <fills count="10">
    <fill>
      <patternFill/>
    </fill>
    <fill>
      <patternFill patternType="gray125"/>
    </fill>
    <fill>
      <patternFill patternType="solid">
        <fgColor rgb="00101D31"/>
      </patternFill>
    </fill>
    <fill>
      <patternFill patternType="solid">
        <fgColor rgb="001D3552"/>
      </patternFill>
    </fill>
    <fill>
      <patternFill patternType="solid">
        <fgColor rgb="00F3EBDD"/>
      </patternFill>
    </fill>
    <fill>
      <patternFill patternType="solid">
        <fgColor rgb="00F7F5F0"/>
      </patternFill>
    </fill>
    <fill>
      <patternFill patternType="solid">
        <fgColor rgb="002E8B83"/>
      </patternFill>
    </fill>
    <fill>
      <patternFill patternType="solid">
        <fgColor rgb="00C7A568"/>
      </patternFill>
    </fill>
    <fill>
      <patternFill patternType="solid">
        <fgColor rgb="003C8A63"/>
      </patternFill>
    </fill>
    <fill>
      <patternFill patternType="solid">
        <fgColor rgb="00FFFFFF"/>
      </patternFill>
    </fill>
  </fills>
  <borders count="3">
    <border>
      <left/>
      <right/>
      <top/>
      <bottom/>
      <diagonal/>
    </border>
    <border>
      <bottom style="medium">
        <color rgb="00C7A568"/>
      </bottom>
    </border>
    <border>
      <bottom style="thin">
        <color rgb="00DCE2E8"/>
      </bottom>
    </border>
  </borders>
  <cellStyleXfs count="1">
    <xf numFmtId="0" fontId="0" fillId="0" borderId="0"/>
  </cellStyleXfs>
  <cellXfs count="42">
    <xf numFmtId="0" fontId="0" fillId="0" borderId="0" pivotButton="0" quotePrefix="0" xfId="0"/>
    <xf numFmtId="0" fontId="1" fillId="2" borderId="0" applyAlignment="1" pivotButton="0" quotePrefix="0" xfId="0">
      <alignment vertical="center"/>
    </xf>
    <xf numFmtId="0" fontId="0" fillId="2" borderId="0" pivotButton="0" quotePrefix="0" xfId="0"/>
    <xf numFmtId="0" fontId="2" fillId="0" borderId="0" pivotButton="0" quotePrefix="0" xfId="0"/>
    <xf numFmtId="0" fontId="3" fillId="3" borderId="0" applyAlignment="1" pivotButton="0" quotePrefix="0" xfId="0">
      <alignment vertical="center"/>
    </xf>
    <xf numFmtId="0" fontId="0" fillId="3" borderId="0" pivotButton="0" quotePrefix="0" xfId="0"/>
    <xf numFmtId="0" fontId="4" fillId="0" borderId="2" pivotButton="0" quotePrefix="0" xfId="0"/>
    <xf numFmtId="164" fontId="5" fillId="4" borderId="2" applyAlignment="1" pivotButton="0" quotePrefix="0" xfId="0">
      <alignment horizontal="right"/>
    </xf>
    <xf numFmtId="0" fontId="0" fillId="0" borderId="2" pivotButton="0" quotePrefix="0" xfId="0"/>
    <xf numFmtId="0" fontId="6" fillId="0" borderId="2" pivotButton="0" quotePrefix="0" xfId="0"/>
    <xf numFmtId="0" fontId="8" fillId="6" borderId="0" applyAlignment="1" pivotButton="0" quotePrefix="0" xfId="0">
      <alignment horizontal="center" vertical="center"/>
    </xf>
    <xf numFmtId="0" fontId="0" fillId="6" borderId="0" pivotButton="0" quotePrefix="0" xfId="0"/>
    <xf numFmtId="0" fontId="8" fillId="3" borderId="0" applyAlignment="1" pivotButton="0" quotePrefix="0" xfId="0">
      <alignment horizontal="center" vertical="center"/>
    </xf>
    <xf numFmtId="164" fontId="9" fillId="5" borderId="0" applyAlignment="1" pivotButton="0" quotePrefix="0" xfId="0">
      <alignment horizontal="center" vertical="center" wrapText="1"/>
    </xf>
    <xf numFmtId="0" fontId="0" fillId="5" borderId="0" pivotButton="0" quotePrefix="0" xfId="0"/>
    <xf numFmtId="165" fontId="5" fillId="4" borderId="2" applyAlignment="1" pivotButton="0" quotePrefix="0" xfId="0">
      <alignment horizontal="right"/>
    </xf>
    <xf numFmtId="1" fontId="5" fillId="4" borderId="2" applyAlignment="1" pivotButton="0" quotePrefix="0" xfId="0">
      <alignment horizontal="right"/>
    </xf>
    <xf numFmtId="0" fontId="5" fillId="4" borderId="2" applyAlignment="1" pivotButton="0" quotePrefix="0" xfId="0">
      <alignment horizontal="right"/>
    </xf>
    <xf numFmtId="0" fontId="8" fillId="7" borderId="0" applyAlignment="1" pivotButton="0" quotePrefix="0" xfId="0">
      <alignment horizontal="center" vertical="center"/>
    </xf>
    <xf numFmtId="0" fontId="0" fillId="7" borderId="0" pivotButton="0" quotePrefix="0" xfId="0"/>
    <xf numFmtId="0" fontId="8" fillId="8" borderId="0" applyAlignment="1" pivotButton="0" quotePrefix="0" xfId="0">
      <alignment horizontal="center" vertical="center"/>
    </xf>
    <xf numFmtId="0" fontId="0" fillId="8" borderId="0" pivotButton="0" quotePrefix="0" xfId="0"/>
    <xf numFmtId="0" fontId="7" fillId="5" borderId="0" pivotButton="0" quotePrefix="0" xfId="0"/>
    <xf numFmtId="164" fontId="5" fillId="5" borderId="0" pivotButton="0" quotePrefix="0" xfId="0"/>
    <xf numFmtId="0" fontId="10" fillId="0" borderId="0" pivotButton="0" quotePrefix="0" xfId="0"/>
    <xf numFmtId="0" fontId="8" fillId="3" borderId="1" applyAlignment="1" pivotButton="0" quotePrefix="0" xfId="0">
      <alignment horizontal="center" vertical="center" wrapText="1"/>
    </xf>
    <xf numFmtId="0" fontId="11" fillId="9" borderId="0" pivotButton="0" quotePrefix="0" xfId="0"/>
    <xf numFmtId="164" fontId="11" fillId="5" borderId="0" pivotButton="0" quotePrefix="0" xfId="0"/>
    <xf numFmtId="0" fontId="11" fillId="4" borderId="0" applyAlignment="1" pivotButton="0" quotePrefix="0" xfId="0">
      <alignment vertical="center" wrapText="1"/>
    </xf>
    <xf numFmtId="0" fontId="0" fillId="4" borderId="0" pivotButton="0" quotePrefix="0" xfId="0"/>
    <xf numFmtId="0" fontId="11" fillId="9" borderId="2" pivotButton="0" quotePrefix="0" xfId="0"/>
    <xf numFmtId="164" fontId="11" fillId="9" borderId="2" pivotButton="0" quotePrefix="0" xfId="0"/>
    <xf numFmtId="166" fontId="11" fillId="9" borderId="2" pivotButton="0" quotePrefix="0" xfId="0"/>
    <xf numFmtId="0" fontId="11" fillId="5" borderId="2" pivotButton="0" quotePrefix="0" xfId="0"/>
    <xf numFmtId="164" fontId="11" fillId="5" borderId="2" pivotButton="0" quotePrefix="0" xfId="0"/>
    <xf numFmtId="166" fontId="11" fillId="5" borderId="2" pivotButton="0" quotePrefix="0" xfId="0"/>
    <xf numFmtId="0" fontId="12" fillId="5" borderId="0" pivotButton="0" quotePrefix="0" xfId="0"/>
    <xf numFmtId="0" fontId="11" fillId="5" borderId="0" applyAlignment="1" pivotButton="0" quotePrefix="0" xfId="0">
      <alignment vertical="center" wrapText="1"/>
    </xf>
    <xf numFmtId="0" fontId="12" fillId="9" borderId="0" pivotButton="0" quotePrefix="0" xfId="0"/>
    <xf numFmtId="0" fontId="7" fillId="9" borderId="0" pivotButton="0" quotePrefix="0" xfId="0"/>
    <xf numFmtId="0" fontId="11" fillId="9" borderId="0" applyAlignment="1" pivotButton="0" quotePrefix="0" xfId="0">
      <alignment vertical="center" wrapText="1"/>
    </xf>
    <xf numFmtId="0" fontId="0" fillId="9" borderId="0" pivotButton="0" quotePrefix="0" xfId="0"/>
  </cellXfs>
  <cellStyles count="1">
    <cellStyle name="Normal" xfId="0" builtinId="0" hidden="0"/>
  </cellStyles>
  <dxfs count="1">
    <dxf>
      <fill>
        <patternFill patternType="solid">
          <fgColor rgb="00F9E9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Kapitał a odsetki</a:t>
            </a:r>
          </a:p>
        </rich>
      </tx>
    </title>
    <plotArea>
      <barChart>
        <barDir val="col"/>
        <grouping val="clustered"/>
        <ser>
          <idx val="0"/>
          <order val="0"/>
          <tx>
            <strRef>
              <f>'Kalkulator'!A18</f>
            </strRef>
          </tx>
          <spPr>
            <a:ln xmlns:a="http://schemas.openxmlformats.org/drawingml/2006/main">
              <a:prstDash val="solid"/>
            </a:ln>
          </spPr>
          <cat>
            <numRef>
              <f>'Kalkulator'!$A$18</f>
            </numRef>
          </cat>
          <val>
            <numRef>
              <f>'Kalkulator'!$A$19</f>
            </numRef>
          </val>
        </ser>
        <ser>
          <idx val="1"/>
          <order val="1"/>
          <tx>
            <strRef>
              <f>'Kalkulator'!B18</f>
            </strRef>
          </tx>
          <spPr>
            <a:ln xmlns:a="http://schemas.openxmlformats.org/drawingml/2006/main">
              <a:prstDash val="solid"/>
            </a:ln>
          </spPr>
          <cat>
            <numRef>
              <f>'Kalkulator'!$A$18</f>
            </numRef>
          </cat>
          <val>
            <numRef>
              <f>'Kalkulator'!$B$19</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Kwota (zł)</a:t>
                </a:r>
              </a:p>
            </rich>
          </tx>
        </title>
        <majorTickMark val="none"/>
        <minorTickMark val="none"/>
        <crossAx val="10"/>
      </valAx>
    </plotArea>
    <plotVisOnly val="1"/>
    <dispBlanksAs val="gap"/>
  </chart>
</chartSpace>
</file>

<file path=xl/comments/comment1.xml><?xml version="1.0" encoding="utf-8"?>
<comments xmlns="http://schemas.openxmlformats.org/spreadsheetml/2006/main">
  <authors>
    <author>Finanse pod lupą</author>
  </authors>
  <commentList>
    <comment ref="B6" authorId="0" shapeId="0">
      <text>
        <t>Cena nieruchomości, którą planujesz kupić.</t>
      </text>
    </comment>
    <comment ref="B7" authorId="0" shapeId="0">
      <text>
        <t>Kwota wkładu własnego. Nie może przekraczać ceny nieruchomości.</t>
      </text>
    </comment>
    <comment ref="B8" authorId="0" shapeId="0">
      <text>
        <t>Nominalne oprocentowanie roczne przyjęte do symulacji. W praktyce może być zmienne.</t>
      </text>
    </comment>
    <comment ref="B9" authorId="0" shapeId="0">
      <text>
        <t>Okres spłaty w pełnych latach.</t>
      </text>
    </comment>
    <comment ref="B10" authorId="0" shapeId="0">
      <text>
        <t>Raty równe: stała rata kapitałowo-odsetkowa. Raty malejące: stała część kapitałowa i malejące odsetki.</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15</row>
      <rowOff>0</rowOff>
    </from>
    <ext cx="432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C7A568"/>
    <outlinePr summaryBelow="1" summaryRight="1"/>
    <pageSetUpPr fitToPage="1"/>
  </sheetPr>
  <dimension ref="A1:H35"/>
  <sheetViews>
    <sheetView showGridLines="0" zoomScale="90" workbookViewId="0">
      <pane ySplit="4" topLeftCell="A5" activePane="bottomLeft" state="frozen"/>
      <selection pane="bottomLeft" activeCell="A1" sqref="A1"/>
    </sheetView>
  </sheetViews>
  <sheetFormatPr baseColWidth="8" defaultRowHeight="15"/>
  <cols>
    <col width="28" customWidth="1" min="1" max="1"/>
    <col width="17" customWidth="1" min="2" max="2"/>
    <col width="14" customWidth="1" min="3" max="3"/>
    <col width="12" customWidth="1" min="4" max="4"/>
    <col width="17" customWidth="1" min="5" max="5"/>
    <col width="17" customWidth="1" min="6" max="6"/>
    <col width="17" customWidth="1" min="7" max="7"/>
    <col width="17" customWidth="1" min="8" max="8"/>
  </cols>
  <sheetData>
    <row r="1" ht="28" customHeight="1">
      <c r="A1" s="1" t="inlineStr">
        <is>
          <t>KALKULATOR RATY KREDYTU HIPOTECZNEGO</t>
        </is>
      </c>
      <c r="B1" s="2" t="n"/>
      <c r="C1" s="2" t="n"/>
      <c r="D1" s="2" t="n"/>
      <c r="E1" s="2" t="n"/>
      <c r="F1" s="2" t="n"/>
      <c r="G1" s="2" t="n"/>
      <c r="H1" s="2" t="n"/>
    </row>
    <row r="2">
      <c r="A2" s="2" t="n"/>
      <c r="B2" s="2" t="n"/>
      <c r="C2" s="2" t="n"/>
      <c r="D2" s="2" t="n"/>
      <c r="E2" s="2" t="n"/>
      <c r="F2" s="2" t="n"/>
      <c r="G2" s="2" t="n"/>
      <c r="H2" s="2" t="n"/>
    </row>
    <row r="3">
      <c r="A3" s="3" t="inlineStr">
        <is>
          <t>Oblicz orientacyjną ratę, odsetki i całkowity koszt kredytu.</t>
        </is>
      </c>
    </row>
    <row r="5">
      <c r="A5" s="4" t="inlineStr">
        <is>
          <t>PARAMETRY KREDYTU</t>
        </is>
      </c>
      <c r="B5" s="5" t="n"/>
      <c r="C5" s="5" t="n"/>
      <c r="D5" s="5" t="n"/>
      <c r="E5" s="4" t="inlineStr">
        <is>
          <t>PODSUMOWANIE</t>
        </is>
      </c>
      <c r="F5" s="5" t="n"/>
      <c r="G5" s="5" t="n"/>
      <c r="H5" s="5" t="n"/>
    </row>
    <row r="6" ht="26" customHeight="1">
      <c r="A6" s="6" t="inlineStr">
        <is>
          <t>Cena nieruchomości</t>
        </is>
      </c>
      <c r="B6" s="7" t="n">
        <v>600000</v>
      </c>
      <c r="C6" s="8" t="n"/>
      <c r="D6" s="9" t="inlineStr">
        <is>
          <t>zł</t>
        </is>
      </c>
      <c r="E6" s="10" t="inlineStr">
        <is>
          <t>PIERWSZA RATA</t>
        </is>
      </c>
      <c r="F6" s="11" t="n"/>
      <c r="G6" s="12" t="inlineStr">
        <is>
          <t>KWOTA KREDYTU</t>
        </is>
      </c>
      <c r="H6" s="5" t="n"/>
    </row>
    <row r="7" ht="26" customHeight="1">
      <c r="A7" s="6" t="inlineStr">
        <is>
          <t>Wkład własny</t>
        </is>
      </c>
      <c r="B7" s="7" t="n">
        <v>120000</v>
      </c>
      <c r="C7" s="8" t="n"/>
      <c r="D7" s="9" t="inlineStr">
        <is>
          <t>zł</t>
        </is>
      </c>
      <c r="E7" s="13">
        <f>IF($B$10="Równe",IF($B$8/100/12=0,$B$12/$B$9*12,-PMT($B$8/100/12,$B$9*12,$B$12)),$B$12/$B$9*12+$B$12*$B$8/100/12)</f>
        <v/>
      </c>
      <c r="F7" s="14" t="n"/>
      <c r="G7" s="13">
        <f>$B$12</f>
        <v/>
      </c>
      <c r="H7" s="14" t="n"/>
    </row>
    <row r="8" ht="26" customHeight="1">
      <c r="A8" s="6" t="inlineStr">
        <is>
          <t>Oprocentowanie nominalne</t>
        </is>
      </c>
      <c r="B8" s="15" t="n">
        <v>7</v>
      </c>
      <c r="C8" s="8" t="n"/>
      <c r="D8" s="9" t="inlineStr">
        <is>
          <t>% rocznie</t>
        </is>
      </c>
      <c r="E8" s="14" t="n"/>
      <c r="F8" s="14" t="n"/>
      <c r="G8" s="14" t="n"/>
      <c r="H8" s="14" t="n"/>
    </row>
    <row r="9" ht="26" customHeight="1">
      <c r="A9" s="6" t="inlineStr">
        <is>
          <t>Okres kredytowania</t>
        </is>
      </c>
      <c r="B9" s="16" t="n">
        <v>25</v>
      </c>
      <c r="C9" s="8" t="n"/>
      <c r="D9" s="9" t="inlineStr">
        <is>
          <t>lat</t>
        </is>
      </c>
    </row>
    <row r="10" ht="26" customHeight="1">
      <c r="A10" s="6" t="inlineStr">
        <is>
          <t>Rodzaj rat</t>
        </is>
      </c>
      <c r="B10" s="17" t="inlineStr">
        <is>
          <t>Równe</t>
        </is>
      </c>
      <c r="C10" s="8" t="n"/>
      <c r="D10" s="9" t="inlineStr"/>
      <c r="E10" s="18" t="inlineStr">
        <is>
          <t>SUMA ODSETEK</t>
        </is>
      </c>
      <c r="F10" s="19" t="n"/>
      <c r="G10" s="20" t="inlineStr">
        <is>
          <t>ŁĄCZNIE DO SPŁATY</t>
        </is>
      </c>
      <c r="H10" s="21" t="n"/>
    </row>
    <row r="11">
      <c r="E11" s="13">
        <f>IF($B$10="Równe",(IF($B$8/100/12=0,$B$12/$B$9*12,-PMT($B$8/100/12,$B$9*12,$B$12))*$B$9*12-$B$12),($B$12*$B$8/100/12*($B$9*12+1)/2))</f>
        <v/>
      </c>
      <c r="F11" s="14" t="n"/>
      <c r="G11" s="13">
        <f>$B$12+IF($B$10="Równe",(IF($B$8/100/12=0,$B$12/$B$9*12,-PMT($B$8/100/12,$B$9*12,$B$12))*$B$9*12-$B$12),($B$12*$B$8/100/12*($B$9*12+1)/2))</f>
        <v/>
      </c>
      <c r="H11" s="14" t="n"/>
    </row>
    <row r="12">
      <c r="A12" s="22" t="inlineStr">
        <is>
          <t>Kwota kredytu</t>
        </is>
      </c>
      <c r="B12" s="23">
        <f>MAX(0,B6-B7)</f>
        <v/>
      </c>
      <c r="E12" s="14" t="n"/>
      <c r="F12" s="14" t="n"/>
      <c r="G12" s="14" t="n"/>
      <c r="H12" s="14" t="n"/>
    </row>
    <row r="14">
      <c r="A14" s="24" t="inlineStr">
        <is>
          <t>Zmień wartości w złotych polach, aby porównać scenariusze. Wyniki i harmonogram przeliczą się automatycznie.</t>
        </is>
      </c>
    </row>
    <row r="16">
      <c r="A16" s="4" t="inlineStr">
        <is>
          <t>STRUKTURA SPŁATY</t>
        </is>
      </c>
      <c r="B16" s="5" t="n"/>
      <c r="C16" s="5" t="n"/>
      <c r="D16" s="5" t="n"/>
      <c r="E16" s="5" t="n"/>
      <c r="F16" s="5" t="n"/>
      <c r="G16" s="5" t="n"/>
      <c r="H16" s="5" t="n"/>
    </row>
    <row r="17">
      <c r="A17" s="25" t="inlineStr">
        <is>
          <t>Kapitał</t>
        </is>
      </c>
      <c r="B17" s="25" t="inlineStr">
        <is>
          <t>Odsetki</t>
        </is>
      </c>
    </row>
    <row r="18">
      <c r="A18" s="26" t="inlineStr">
        <is>
          <t>Kwota kredytu</t>
        </is>
      </c>
      <c r="B18" s="26" t="inlineStr">
        <is>
          <t>Suma odsetek</t>
        </is>
      </c>
    </row>
    <row r="19">
      <c r="A19" s="27">
        <f>B12</f>
        <v/>
      </c>
      <c r="B19" s="27">
        <f>E11</f>
        <v/>
      </c>
    </row>
    <row r="32">
      <c r="A32" s="4" t="inlineStr">
        <is>
          <t>WAŻNE ZAŁOŻENIA</t>
        </is>
      </c>
      <c r="B32" s="5" t="n"/>
      <c r="C32" s="5" t="n"/>
      <c r="D32" s="5" t="n"/>
      <c r="E32" s="5" t="n"/>
      <c r="F32" s="5" t="n"/>
      <c r="G32" s="5" t="n"/>
      <c r="H32" s="5" t="n"/>
    </row>
    <row r="33">
      <c r="A33" s="28" t="inlineStr">
        <is>
          <t>Symulacja zakłada stałe oprocentowanie przez cały okres kredytowania oraz regularne miesięczne spłaty. Nie uwzględnia prowizji, ubezpieczeń, opłat dodatkowych, zmian stóp procentowych ani indywidualnych warunków banku. Rzeczywista rata i całkowity koszt mogą się różnić. Wynik ma charakter orientacyjny i nie stanowi oferty kredytowej ani porady finansowej.</t>
        </is>
      </c>
      <c r="B33" s="29" t="n"/>
      <c r="C33" s="29" t="n"/>
      <c r="D33" s="29" t="n"/>
      <c r="E33" s="29" t="n"/>
      <c r="F33" s="29" t="n"/>
      <c r="G33" s="29" t="n"/>
      <c r="H33" s="29" t="n"/>
    </row>
    <row r="34">
      <c r="A34" s="29" t="n"/>
      <c r="B34" s="29" t="n"/>
      <c r="C34" s="29" t="n"/>
      <c r="D34" s="29" t="n"/>
      <c r="E34" s="29" t="n"/>
      <c r="F34" s="29" t="n"/>
      <c r="G34" s="29" t="n"/>
      <c r="H34" s="29" t="n"/>
    </row>
    <row r="35">
      <c r="A35" s="29" t="n"/>
      <c r="B35" s="29" t="n"/>
      <c r="C35" s="29" t="n"/>
      <c r="D35" s="29" t="n"/>
      <c r="E35" s="29" t="n"/>
      <c r="F35" s="29" t="n"/>
      <c r="G35" s="29" t="n"/>
      <c r="H35" s="29" t="n"/>
    </row>
  </sheetData>
  <mergeCells count="21">
    <mergeCell ref="A5:D5"/>
    <mergeCell ref="B7:C7"/>
    <mergeCell ref="E11:F12"/>
    <mergeCell ref="E10:F10"/>
    <mergeCell ref="E7:F8"/>
    <mergeCell ref="G10:H10"/>
    <mergeCell ref="A16:H16"/>
    <mergeCell ref="G6:H6"/>
    <mergeCell ref="B8:C8"/>
    <mergeCell ref="E5:H5"/>
    <mergeCell ref="A3:H3"/>
    <mergeCell ref="E6:F6"/>
    <mergeCell ref="B10:C10"/>
    <mergeCell ref="G11:H12"/>
    <mergeCell ref="A14:H14"/>
    <mergeCell ref="B9:C9"/>
    <mergeCell ref="A1:H2"/>
    <mergeCell ref="A32:H32"/>
    <mergeCell ref="B6:C6"/>
    <mergeCell ref="G7:H8"/>
    <mergeCell ref="A33:H35"/>
  </mergeCells>
  <dataValidations count="5">
    <dataValidation sqref="B10" showDropDown="0" showInputMessage="0" showErrorMessage="0" allowBlank="0" type="list">
      <formula1>"Równe,Malejące"</formula1>
    </dataValidation>
    <dataValidation sqref="B6" showDropDown="0" showInputMessage="0" showErrorMessage="0" allowBlank="0" type="decimal" operator="greaterThanOrEqual">
      <formula1>0</formula1>
    </dataValidation>
    <dataValidation sqref="B7" showDropDown="0" showInputMessage="0" showErrorMessage="0" allowBlank="0" type="decimal" operator="greaterThanOrEqual">
      <formula1>0</formula1>
    </dataValidation>
    <dataValidation sqref="B8" showDropDown="0" showInputMessage="0" showErrorMessage="0" allowBlank="0" type="decimal" operator="between">
      <formula1>0</formula1>
      <formula2>100</formula2>
    </dataValidation>
    <dataValidation sqref="B9" showDropDown="0" showInputMessage="0" showErrorMessage="0" allowBlank="0" type="whole" operator="between">
      <formula1>1</formula1>
      <formula2>40</formula2>
    </dataValidation>
  </dataValidations>
  <pageMargins left="0.75" right="0.75" top="1" bottom="1" header="0.5" footer="0.5"/>
  <pageSetup orientation="landscape" fitToHeight="1" fitToWidth="1"/>
  <drawing xmlns:r="http://schemas.openxmlformats.org/officeDocument/2006/relationships" r:id="rId1"/>
  <legacyDrawing xmlns:r="http://schemas.openxmlformats.org/officeDocument/2006/relationships" r:id="anysvml"/>
</worksheet>
</file>

<file path=xl/worksheets/sheet2.xml><?xml version="1.0" encoding="utf-8"?>
<worksheet xmlns="http://schemas.openxmlformats.org/spreadsheetml/2006/main">
  <sheetPr>
    <tabColor rgb="001D3552"/>
    <outlinePr summaryBelow="1" summaryRight="1"/>
    <pageSetUpPr/>
  </sheetPr>
  <dimension ref="A1:G485"/>
  <sheetViews>
    <sheetView showGridLines="0" zoomScale="85" workbookViewId="0">
      <pane ySplit="5" topLeftCell="A6" activePane="bottomLeft" state="frozen"/>
      <selection pane="bottomLeft" activeCell="A1" sqref="A1"/>
    </sheetView>
  </sheetViews>
  <sheetFormatPr baseColWidth="8" defaultRowHeight="15"/>
  <cols>
    <col width="12" customWidth="1" min="1" max="1"/>
    <col width="20" customWidth="1" min="2" max="2"/>
    <col width="20" customWidth="1" min="3" max="3"/>
    <col width="20" customWidth="1" min="4" max="4"/>
    <col width="20" customWidth="1" min="5" max="5"/>
    <col width="20" customWidth="1" min="6" max="6"/>
    <col width="18" customWidth="1" min="7" max="7"/>
  </cols>
  <sheetData>
    <row r="1">
      <c r="A1" s="1" t="inlineStr">
        <is>
          <t>HARMONOGRAM SPŁATY KREDYTU</t>
        </is>
      </c>
      <c r="B1" s="2" t="n"/>
      <c r="C1" s="2" t="n"/>
      <c r="D1" s="2" t="n"/>
      <c r="E1" s="2" t="n"/>
      <c r="F1" s="2" t="n"/>
      <c r="G1" s="2" t="n"/>
    </row>
    <row r="2">
      <c r="A2" s="2" t="n"/>
      <c r="B2" s="2" t="n"/>
      <c r="C2" s="2" t="n"/>
      <c r="D2" s="2" t="n"/>
      <c r="E2" s="2" t="n"/>
      <c r="F2" s="2" t="n"/>
      <c r="G2" s="2" t="n"/>
    </row>
    <row r="3">
      <c r="A3" s="3" t="inlineStr">
        <is>
          <t>Miesięczny podział raty na kapitał i odsetki oraz saldo pozostałe do spłaty.</t>
        </is>
      </c>
    </row>
    <row r="5">
      <c r="A5" s="25" t="inlineStr">
        <is>
          <t>Nr raty</t>
        </is>
      </c>
      <c r="B5" s="25" t="inlineStr">
        <is>
          <t>Saldo przed ratą</t>
        </is>
      </c>
      <c r="C5" s="25" t="inlineStr">
        <is>
          <t>Rata kapitałowa</t>
        </is>
      </c>
      <c r="D5" s="25" t="inlineStr">
        <is>
          <t>Rata odsetkowa</t>
        </is>
      </c>
      <c r="E5" s="25" t="inlineStr">
        <is>
          <t>Rata łącznie</t>
        </is>
      </c>
      <c r="F5" s="25" t="inlineStr">
        <is>
          <t>Saldo po racie</t>
        </is>
      </c>
      <c r="G5" s="25" t="inlineStr">
        <is>
          <t>Udział kapitału</t>
        </is>
      </c>
    </row>
    <row r="6">
      <c r="A6" s="30">
        <f>IF(ROW()-5&lt;=Kalkulator!$B$9*12,ROW()-5,"")</f>
        <v/>
      </c>
      <c r="B6" s="31">
        <f>IF(A6="","",IF(A6=1,Kalkulator!$B$12,F5))</f>
        <v/>
      </c>
      <c r="C6" s="31">
        <f>IF(A6="","",IF(Kalkulator!$B$10="Malejące",MIN(B6,Kalkulator!$B$12/(Kalkulator!$B$9*12)),MIN(B6,IF(Kalkulator!$B$8=0,Kalkulator!$B$12/(Kalkulator!$B$9*12),-PMT(Kalkulator!$B$8/100/12,Kalkulator!$B$9*12,Kalkulator!$B$12))-B6*Kalkulator!$B$8/100/12)))</f>
        <v/>
      </c>
      <c r="D6" s="31">
        <f>IF(A6="","",B6*Kalkulator!$B$8/100/12)</f>
        <v/>
      </c>
      <c r="E6" s="31">
        <f>IF(A6="","",C6+D6)</f>
        <v/>
      </c>
      <c r="F6" s="31">
        <f>IF(A6="","",MAX(0,B6-C6))</f>
        <v/>
      </c>
      <c r="G6" s="32">
        <f>IFERROR(C6/E6,0)</f>
        <v/>
      </c>
    </row>
    <row r="7">
      <c r="A7" s="33">
        <f>IF(ROW()-5&lt;=Kalkulator!$B$9*12,ROW()-5,"")</f>
        <v/>
      </c>
      <c r="B7" s="34">
        <f>IF(A7="","",IF(A7=1,Kalkulator!$B$12,F6))</f>
        <v/>
      </c>
      <c r="C7" s="34">
        <f>IF(A7="","",IF(Kalkulator!$B$10="Malejące",MIN(B7,Kalkulator!$B$12/(Kalkulator!$B$9*12)),MIN(B7,IF(Kalkulator!$B$8=0,Kalkulator!$B$12/(Kalkulator!$B$9*12),-PMT(Kalkulator!$B$8/100/12,Kalkulator!$B$9*12,Kalkulator!$B$12))-B7*Kalkulator!$B$8/100/12)))</f>
        <v/>
      </c>
      <c r="D7" s="34">
        <f>IF(A7="","",B7*Kalkulator!$B$8/100/12)</f>
        <v/>
      </c>
      <c r="E7" s="34">
        <f>IF(A7="","",C7+D7)</f>
        <v/>
      </c>
      <c r="F7" s="34">
        <f>IF(A7="","",MAX(0,B7-C7))</f>
        <v/>
      </c>
      <c r="G7" s="35">
        <f>IFERROR(C7/E7,0)</f>
        <v/>
      </c>
    </row>
    <row r="8">
      <c r="A8" s="30">
        <f>IF(ROW()-5&lt;=Kalkulator!$B$9*12,ROW()-5,"")</f>
        <v/>
      </c>
      <c r="B8" s="31">
        <f>IF(A8="","",IF(A8=1,Kalkulator!$B$12,F7))</f>
        <v/>
      </c>
      <c r="C8" s="31">
        <f>IF(A8="","",IF(Kalkulator!$B$10="Malejące",MIN(B8,Kalkulator!$B$12/(Kalkulator!$B$9*12)),MIN(B8,IF(Kalkulator!$B$8=0,Kalkulator!$B$12/(Kalkulator!$B$9*12),-PMT(Kalkulator!$B$8/100/12,Kalkulator!$B$9*12,Kalkulator!$B$12))-B8*Kalkulator!$B$8/100/12)))</f>
        <v/>
      </c>
      <c r="D8" s="31">
        <f>IF(A8="","",B8*Kalkulator!$B$8/100/12)</f>
        <v/>
      </c>
      <c r="E8" s="31">
        <f>IF(A8="","",C8+D8)</f>
        <v/>
      </c>
      <c r="F8" s="31">
        <f>IF(A8="","",MAX(0,B8-C8))</f>
        <v/>
      </c>
      <c r="G8" s="32">
        <f>IFERROR(C8/E8,0)</f>
        <v/>
      </c>
    </row>
    <row r="9">
      <c r="A9" s="33">
        <f>IF(ROW()-5&lt;=Kalkulator!$B$9*12,ROW()-5,"")</f>
        <v/>
      </c>
      <c r="B9" s="34">
        <f>IF(A9="","",IF(A9=1,Kalkulator!$B$12,F8))</f>
        <v/>
      </c>
      <c r="C9" s="34">
        <f>IF(A9="","",IF(Kalkulator!$B$10="Malejące",MIN(B9,Kalkulator!$B$12/(Kalkulator!$B$9*12)),MIN(B9,IF(Kalkulator!$B$8=0,Kalkulator!$B$12/(Kalkulator!$B$9*12),-PMT(Kalkulator!$B$8/100/12,Kalkulator!$B$9*12,Kalkulator!$B$12))-B9*Kalkulator!$B$8/100/12)))</f>
        <v/>
      </c>
      <c r="D9" s="34">
        <f>IF(A9="","",B9*Kalkulator!$B$8/100/12)</f>
        <v/>
      </c>
      <c r="E9" s="34">
        <f>IF(A9="","",C9+D9)</f>
        <v/>
      </c>
      <c r="F9" s="34">
        <f>IF(A9="","",MAX(0,B9-C9))</f>
        <v/>
      </c>
      <c r="G9" s="35">
        <f>IFERROR(C9/E9,0)</f>
        <v/>
      </c>
    </row>
    <row r="10">
      <c r="A10" s="30">
        <f>IF(ROW()-5&lt;=Kalkulator!$B$9*12,ROW()-5,"")</f>
        <v/>
      </c>
      <c r="B10" s="31">
        <f>IF(A10="","",IF(A10=1,Kalkulator!$B$12,F9))</f>
        <v/>
      </c>
      <c r="C10" s="31">
        <f>IF(A10="","",IF(Kalkulator!$B$10="Malejące",MIN(B10,Kalkulator!$B$12/(Kalkulator!$B$9*12)),MIN(B10,IF(Kalkulator!$B$8=0,Kalkulator!$B$12/(Kalkulator!$B$9*12),-PMT(Kalkulator!$B$8/100/12,Kalkulator!$B$9*12,Kalkulator!$B$12))-B10*Kalkulator!$B$8/100/12)))</f>
        <v/>
      </c>
      <c r="D10" s="31">
        <f>IF(A10="","",B10*Kalkulator!$B$8/100/12)</f>
        <v/>
      </c>
      <c r="E10" s="31">
        <f>IF(A10="","",C10+D10)</f>
        <v/>
      </c>
      <c r="F10" s="31">
        <f>IF(A10="","",MAX(0,B10-C10))</f>
        <v/>
      </c>
      <c r="G10" s="32">
        <f>IFERROR(C10/E10,0)</f>
        <v/>
      </c>
    </row>
    <row r="11">
      <c r="A11" s="33">
        <f>IF(ROW()-5&lt;=Kalkulator!$B$9*12,ROW()-5,"")</f>
        <v/>
      </c>
      <c r="B11" s="34">
        <f>IF(A11="","",IF(A11=1,Kalkulator!$B$12,F10))</f>
        <v/>
      </c>
      <c r="C11" s="34">
        <f>IF(A11="","",IF(Kalkulator!$B$10="Malejące",MIN(B11,Kalkulator!$B$12/(Kalkulator!$B$9*12)),MIN(B11,IF(Kalkulator!$B$8=0,Kalkulator!$B$12/(Kalkulator!$B$9*12),-PMT(Kalkulator!$B$8/100/12,Kalkulator!$B$9*12,Kalkulator!$B$12))-B11*Kalkulator!$B$8/100/12)))</f>
        <v/>
      </c>
      <c r="D11" s="34">
        <f>IF(A11="","",B11*Kalkulator!$B$8/100/12)</f>
        <v/>
      </c>
      <c r="E11" s="34">
        <f>IF(A11="","",C11+D11)</f>
        <v/>
      </c>
      <c r="F11" s="34">
        <f>IF(A11="","",MAX(0,B11-C11))</f>
        <v/>
      </c>
      <c r="G11" s="35">
        <f>IFERROR(C11/E11,0)</f>
        <v/>
      </c>
    </row>
    <row r="12">
      <c r="A12" s="30">
        <f>IF(ROW()-5&lt;=Kalkulator!$B$9*12,ROW()-5,"")</f>
        <v/>
      </c>
      <c r="B12" s="31">
        <f>IF(A12="","",IF(A12=1,Kalkulator!$B$12,F11))</f>
        <v/>
      </c>
      <c r="C12" s="31">
        <f>IF(A12="","",IF(Kalkulator!$B$10="Malejące",MIN(B12,Kalkulator!$B$12/(Kalkulator!$B$9*12)),MIN(B12,IF(Kalkulator!$B$8=0,Kalkulator!$B$12/(Kalkulator!$B$9*12),-PMT(Kalkulator!$B$8/100/12,Kalkulator!$B$9*12,Kalkulator!$B$12))-B12*Kalkulator!$B$8/100/12)))</f>
        <v/>
      </c>
      <c r="D12" s="31">
        <f>IF(A12="","",B12*Kalkulator!$B$8/100/12)</f>
        <v/>
      </c>
      <c r="E12" s="31">
        <f>IF(A12="","",C12+D12)</f>
        <v/>
      </c>
      <c r="F12" s="31">
        <f>IF(A12="","",MAX(0,B12-C12))</f>
        <v/>
      </c>
      <c r="G12" s="32">
        <f>IFERROR(C12/E12,0)</f>
        <v/>
      </c>
    </row>
    <row r="13">
      <c r="A13" s="33">
        <f>IF(ROW()-5&lt;=Kalkulator!$B$9*12,ROW()-5,"")</f>
        <v/>
      </c>
      <c r="B13" s="34">
        <f>IF(A13="","",IF(A13=1,Kalkulator!$B$12,F12))</f>
        <v/>
      </c>
      <c r="C13" s="34">
        <f>IF(A13="","",IF(Kalkulator!$B$10="Malejące",MIN(B13,Kalkulator!$B$12/(Kalkulator!$B$9*12)),MIN(B13,IF(Kalkulator!$B$8=0,Kalkulator!$B$12/(Kalkulator!$B$9*12),-PMT(Kalkulator!$B$8/100/12,Kalkulator!$B$9*12,Kalkulator!$B$12))-B13*Kalkulator!$B$8/100/12)))</f>
        <v/>
      </c>
      <c r="D13" s="34">
        <f>IF(A13="","",B13*Kalkulator!$B$8/100/12)</f>
        <v/>
      </c>
      <c r="E13" s="34">
        <f>IF(A13="","",C13+D13)</f>
        <v/>
      </c>
      <c r="F13" s="34">
        <f>IF(A13="","",MAX(0,B13-C13))</f>
        <v/>
      </c>
      <c r="G13" s="35">
        <f>IFERROR(C13/E13,0)</f>
        <v/>
      </c>
    </row>
    <row r="14">
      <c r="A14" s="30">
        <f>IF(ROW()-5&lt;=Kalkulator!$B$9*12,ROW()-5,"")</f>
        <v/>
      </c>
      <c r="B14" s="31">
        <f>IF(A14="","",IF(A14=1,Kalkulator!$B$12,F13))</f>
        <v/>
      </c>
      <c r="C14" s="31">
        <f>IF(A14="","",IF(Kalkulator!$B$10="Malejące",MIN(B14,Kalkulator!$B$12/(Kalkulator!$B$9*12)),MIN(B14,IF(Kalkulator!$B$8=0,Kalkulator!$B$12/(Kalkulator!$B$9*12),-PMT(Kalkulator!$B$8/100/12,Kalkulator!$B$9*12,Kalkulator!$B$12))-B14*Kalkulator!$B$8/100/12)))</f>
        <v/>
      </c>
      <c r="D14" s="31">
        <f>IF(A14="","",B14*Kalkulator!$B$8/100/12)</f>
        <v/>
      </c>
      <c r="E14" s="31">
        <f>IF(A14="","",C14+D14)</f>
        <v/>
      </c>
      <c r="F14" s="31">
        <f>IF(A14="","",MAX(0,B14-C14))</f>
        <v/>
      </c>
      <c r="G14" s="32">
        <f>IFERROR(C14/E14,0)</f>
        <v/>
      </c>
    </row>
    <row r="15">
      <c r="A15" s="33">
        <f>IF(ROW()-5&lt;=Kalkulator!$B$9*12,ROW()-5,"")</f>
        <v/>
      </c>
      <c r="B15" s="34">
        <f>IF(A15="","",IF(A15=1,Kalkulator!$B$12,F14))</f>
        <v/>
      </c>
      <c r="C15" s="34">
        <f>IF(A15="","",IF(Kalkulator!$B$10="Malejące",MIN(B15,Kalkulator!$B$12/(Kalkulator!$B$9*12)),MIN(B15,IF(Kalkulator!$B$8=0,Kalkulator!$B$12/(Kalkulator!$B$9*12),-PMT(Kalkulator!$B$8/100/12,Kalkulator!$B$9*12,Kalkulator!$B$12))-B15*Kalkulator!$B$8/100/12)))</f>
        <v/>
      </c>
      <c r="D15" s="34">
        <f>IF(A15="","",B15*Kalkulator!$B$8/100/12)</f>
        <v/>
      </c>
      <c r="E15" s="34">
        <f>IF(A15="","",C15+D15)</f>
        <v/>
      </c>
      <c r="F15" s="34">
        <f>IF(A15="","",MAX(0,B15-C15))</f>
        <v/>
      </c>
      <c r="G15" s="35">
        <f>IFERROR(C15/E15,0)</f>
        <v/>
      </c>
    </row>
    <row r="16">
      <c r="A16" s="30">
        <f>IF(ROW()-5&lt;=Kalkulator!$B$9*12,ROW()-5,"")</f>
        <v/>
      </c>
      <c r="B16" s="31">
        <f>IF(A16="","",IF(A16=1,Kalkulator!$B$12,F15))</f>
        <v/>
      </c>
      <c r="C16" s="31">
        <f>IF(A16="","",IF(Kalkulator!$B$10="Malejące",MIN(B16,Kalkulator!$B$12/(Kalkulator!$B$9*12)),MIN(B16,IF(Kalkulator!$B$8=0,Kalkulator!$B$12/(Kalkulator!$B$9*12),-PMT(Kalkulator!$B$8/100/12,Kalkulator!$B$9*12,Kalkulator!$B$12))-B16*Kalkulator!$B$8/100/12)))</f>
        <v/>
      </c>
      <c r="D16" s="31">
        <f>IF(A16="","",B16*Kalkulator!$B$8/100/12)</f>
        <v/>
      </c>
      <c r="E16" s="31">
        <f>IF(A16="","",C16+D16)</f>
        <v/>
      </c>
      <c r="F16" s="31">
        <f>IF(A16="","",MAX(0,B16-C16))</f>
        <v/>
      </c>
      <c r="G16" s="32">
        <f>IFERROR(C16/E16,0)</f>
        <v/>
      </c>
    </row>
    <row r="17">
      <c r="A17" s="33">
        <f>IF(ROW()-5&lt;=Kalkulator!$B$9*12,ROW()-5,"")</f>
        <v/>
      </c>
      <c r="B17" s="34">
        <f>IF(A17="","",IF(A17=1,Kalkulator!$B$12,F16))</f>
        <v/>
      </c>
      <c r="C17" s="34">
        <f>IF(A17="","",IF(Kalkulator!$B$10="Malejące",MIN(B17,Kalkulator!$B$12/(Kalkulator!$B$9*12)),MIN(B17,IF(Kalkulator!$B$8=0,Kalkulator!$B$12/(Kalkulator!$B$9*12),-PMT(Kalkulator!$B$8/100/12,Kalkulator!$B$9*12,Kalkulator!$B$12))-B17*Kalkulator!$B$8/100/12)))</f>
        <v/>
      </c>
      <c r="D17" s="34">
        <f>IF(A17="","",B17*Kalkulator!$B$8/100/12)</f>
        <v/>
      </c>
      <c r="E17" s="34">
        <f>IF(A17="","",C17+D17)</f>
        <v/>
      </c>
      <c r="F17" s="34">
        <f>IF(A17="","",MAX(0,B17-C17))</f>
        <v/>
      </c>
      <c r="G17" s="35">
        <f>IFERROR(C17/E17,0)</f>
        <v/>
      </c>
    </row>
    <row r="18">
      <c r="A18" s="30">
        <f>IF(ROW()-5&lt;=Kalkulator!$B$9*12,ROW()-5,"")</f>
        <v/>
      </c>
      <c r="B18" s="31">
        <f>IF(A18="","",IF(A18=1,Kalkulator!$B$12,F17))</f>
        <v/>
      </c>
      <c r="C18" s="31">
        <f>IF(A18="","",IF(Kalkulator!$B$10="Malejące",MIN(B18,Kalkulator!$B$12/(Kalkulator!$B$9*12)),MIN(B18,IF(Kalkulator!$B$8=0,Kalkulator!$B$12/(Kalkulator!$B$9*12),-PMT(Kalkulator!$B$8/100/12,Kalkulator!$B$9*12,Kalkulator!$B$12))-B18*Kalkulator!$B$8/100/12)))</f>
        <v/>
      </c>
      <c r="D18" s="31">
        <f>IF(A18="","",B18*Kalkulator!$B$8/100/12)</f>
        <v/>
      </c>
      <c r="E18" s="31">
        <f>IF(A18="","",C18+D18)</f>
        <v/>
      </c>
      <c r="F18" s="31">
        <f>IF(A18="","",MAX(0,B18-C18))</f>
        <v/>
      </c>
      <c r="G18" s="32">
        <f>IFERROR(C18/E18,0)</f>
        <v/>
      </c>
    </row>
    <row r="19">
      <c r="A19" s="33">
        <f>IF(ROW()-5&lt;=Kalkulator!$B$9*12,ROW()-5,"")</f>
        <v/>
      </c>
      <c r="B19" s="34">
        <f>IF(A19="","",IF(A19=1,Kalkulator!$B$12,F18))</f>
        <v/>
      </c>
      <c r="C19" s="34">
        <f>IF(A19="","",IF(Kalkulator!$B$10="Malejące",MIN(B19,Kalkulator!$B$12/(Kalkulator!$B$9*12)),MIN(B19,IF(Kalkulator!$B$8=0,Kalkulator!$B$12/(Kalkulator!$B$9*12),-PMT(Kalkulator!$B$8/100/12,Kalkulator!$B$9*12,Kalkulator!$B$12))-B19*Kalkulator!$B$8/100/12)))</f>
        <v/>
      </c>
      <c r="D19" s="34">
        <f>IF(A19="","",B19*Kalkulator!$B$8/100/12)</f>
        <v/>
      </c>
      <c r="E19" s="34">
        <f>IF(A19="","",C19+D19)</f>
        <v/>
      </c>
      <c r="F19" s="34">
        <f>IF(A19="","",MAX(0,B19-C19))</f>
        <v/>
      </c>
      <c r="G19" s="35">
        <f>IFERROR(C19/E19,0)</f>
        <v/>
      </c>
    </row>
    <row r="20">
      <c r="A20" s="30">
        <f>IF(ROW()-5&lt;=Kalkulator!$B$9*12,ROW()-5,"")</f>
        <v/>
      </c>
      <c r="B20" s="31">
        <f>IF(A20="","",IF(A20=1,Kalkulator!$B$12,F19))</f>
        <v/>
      </c>
      <c r="C20" s="31">
        <f>IF(A20="","",IF(Kalkulator!$B$10="Malejące",MIN(B20,Kalkulator!$B$12/(Kalkulator!$B$9*12)),MIN(B20,IF(Kalkulator!$B$8=0,Kalkulator!$B$12/(Kalkulator!$B$9*12),-PMT(Kalkulator!$B$8/100/12,Kalkulator!$B$9*12,Kalkulator!$B$12))-B20*Kalkulator!$B$8/100/12)))</f>
        <v/>
      </c>
      <c r="D20" s="31">
        <f>IF(A20="","",B20*Kalkulator!$B$8/100/12)</f>
        <v/>
      </c>
      <c r="E20" s="31">
        <f>IF(A20="","",C20+D20)</f>
        <v/>
      </c>
      <c r="F20" s="31">
        <f>IF(A20="","",MAX(0,B20-C20))</f>
        <v/>
      </c>
      <c r="G20" s="32">
        <f>IFERROR(C20/E20,0)</f>
        <v/>
      </c>
    </row>
    <row r="21">
      <c r="A21" s="33">
        <f>IF(ROW()-5&lt;=Kalkulator!$B$9*12,ROW()-5,"")</f>
        <v/>
      </c>
      <c r="B21" s="34">
        <f>IF(A21="","",IF(A21=1,Kalkulator!$B$12,F20))</f>
        <v/>
      </c>
      <c r="C21" s="34">
        <f>IF(A21="","",IF(Kalkulator!$B$10="Malejące",MIN(B21,Kalkulator!$B$12/(Kalkulator!$B$9*12)),MIN(B21,IF(Kalkulator!$B$8=0,Kalkulator!$B$12/(Kalkulator!$B$9*12),-PMT(Kalkulator!$B$8/100/12,Kalkulator!$B$9*12,Kalkulator!$B$12))-B21*Kalkulator!$B$8/100/12)))</f>
        <v/>
      </c>
      <c r="D21" s="34">
        <f>IF(A21="","",B21*Kalkulator!$B$8/100/12)</f>
        <v/>
      </c>
      <c r="E21" s="34">
        <f>IF(A21="","",C21+D21)</f>
        <v/>
      </c>
      <c r="F21" s="34">
        <f>IF(A21="","",MAX(0,B21-C21))</f>
        <v/>
      </c>
      <c r="G21" s="35">
        <f>IFERROR(C21/E21,0)</f>
        <v/>
      </c>
    </row>
    <row r="22">
      <c r="A22" s="30">
        <f>IF(ROW()-5&lt;=Kalkulator!$B$9*12,ROW()-5,"")</f>
        <v/>
      </c>
      <c r="B22" s="31">
        <f>IF(A22="","",IF(A22=1,Kalkulator!$B$12,F21))</f>
        <v/>
      </c>
      <c r="C22" s="31">
        <f>IF(A22="","",IF(Kalkulator!$B$10="Malejące",MIN(B22,Kalkulator!$B$12/(Kalkulator!$B$9*12)),MIN(B22,IF(Kalkulator!$B$8=0,Kalkulator!$B$12/(Kalkulator!$B$9*12),-PMT(Kalkulator!$B$8/100/12,Kalkulator!$B$9*12,Kalkulator!$B$12))-B22*Kalkulator!$B$8/100/12)))</f>
        <v/>
      </c>
      <c r="D22" s="31">
        <f>IF(A22="","",B22*Kalkulator!$B$8/100/12)</f>
        <v/>
      </c>
      <c r="E22" s="31">
        <f>IF(A22="","",C22+D22)</f>
        <v/>
      </c>
      <c r="F22" s="31">
        <f>IF(A22="","",MAX(0,B22-C22))</f>
        <v/>
      </c>
      <c r="G22" s="32">
        <f>IFERROR(C22/E22,0)</f>
        <v/>
      </c>
    </row>
    <row r="23">
      <c r="A23" s="33">
        <f>IF(ROW()-5&lt;=Kalkulator!$B$9*12,ROW()-5,"")</f>
        <v/>
      </c>
      <c r="B23" s="34">
        <f>IF(A23="","",IF(A23=1,Kalkulator!$B$12,F22))</f>
        <v/>
      </c>
      <c r="C23" s="34">
        <f>IF(A23="","",IF(Kalkulator!$B$10="Malejące",MIN(B23,Kalkulator!$B$12/(Kalkulator!$B$9*12)),MIN(B23,IF(Kalkulator!$B$8=0,Kalkulator!$B$12/(Kalkulator!$B$9*12),-PMT(Kalkulator!$B$8/100/12,Kalkulator!$B$9*12,Kalkulator!$B$12))-B23*Kalkulator!$B$8/100/12)))</f>
        <v/>
      </c>
      <c r="D23" s="34">
        <f>IF(A23="","",B23*Kalkulator!$B$8/100/12)</f>
        <v/>
      </c>
      <c r="E23" s="34">
        <f>IF(A23="","",C23+D23)</f>
        <v/>
      </c>
      <c r="F23" s="34">
        <f>IF(A23="","",MAX(0,B23-C23))</f>
        <v/>
      </c>
      <c r="G23" s="35">
        <f>IFERROR(C23/E23,0)</f>
        <v/>
      </c>
    </row>
    <row r="24">
      <c r="A24" s="30">
        <f>IF(ROW()-5&lt;=Kalkulator!$B$9*12,ROW()-5,"")</f>
        <v/>
      </c>
      <c r="B24" s="31">
        <f>IF(A24="","",IF(A24=1,Kalkulator!$B$12,F23))</f>
        <v/>
      </c>
      <c r="C24" s="31">
        <f>IF(A24="","",IF(Kalkulator!$B$10="Malejące",MIN(B24,Kalkulator!$B$12/(Kalkulator!$B$9*12)),MIN(B24,IF(Kalkulator!$B$8=0,Kalkulator!$B$12/(Kalkulator!$B$9*12),-PMT(Kalkulator!$B$8/100/12,Kalkulator!$B$9*12,Kalkulator!$B$12))-B24*Kalkulator!$B$8/100/12)))</f>
        <v/>
      </c>
      <c r="D24" s="31">
        <f>IF(A24="","",B24*Kalkulator!$B$8/100/12)</f>
        <v/>
      </c>
      <c r="E24" s="31">
        <f>IF(A24="","",C24+D24)</f>
        <v/>
      </c>
      <c r="F24" s="31">
        <f>IF(A24="","",MAX(0,B24-C24))</f>
        <v/>
      </c>
      <c r="G24" s="32">
        <f>IFERROR(C24/E24,0)</f>
        <v/>
      </c>
    </row>
    <row r="25">
      <c r="A25" s="33">
        <f>IF(ROW()-5&lt;=Kalkulator!$B$9*12,ROW()-5,"")</f>
        <v/>
      </c>
      <c r="B25" s="34">
        <f>IF(A25="","",IF(A25=1,Kalkulator!$B$12,F24))</f>
        <v/>
      </c>
      <c r="C25" s="34">
        <f>IF(A25="","",IF(Kalkulator!$B$10="Malejące",MIN(B25,Kalkulator!$B$12/(Kalkulator!$B$9*12)),MIN(B25,IF(Kalkulator!$B$8=0,Kalkulator!$B$12/(Kalkulator!$B$9*12),-PMT(Kalkulator!$B$8/100/12,Kalkulator!$B$9*12,Kalkulator!$B$12))-B25*Kalkulator!$B$8/100/12)))</f>
        <v/>
      </c>
      <c r="D25" s="34">
        <f>IF(A25="","",B25*Kalkulator!$B$8/100/12)</f>
        <v/>
      </c>
      <c r="E25" s="34">
        <f>IF(A25="","",C25+D25)</f>
        <v/>
      </c>
      <c r="F25" s="34">
        <f>IF(A25="","",MAX(0,B25-C25))</f>
        <v/>
      </c>
      <c r="G25" s="35">
        <f>IFERROR(C25/E25,0)</f>
        <v/>
      </c>
    </row>
    <row r="26">
      <c r="A26" s="30">
        <f>IF(ROW()-5&lt;=Kalkulator!$B$9*12,ROW()-5,"")</f>
        <v/>
      </c>
      <c r="B26" s="31">
        <f>IF(A26="","",IF(A26=1,Kalkulator!$B$12,F25))</f>
        <v/>
      </c>
      <c r="C26" s="31">
        <f>IF(A26="","",IF(Kalkulator!$B$10="Malejące",MIN(B26,Kalkulator!$B$12/(Kalkulator!$B$9*12)),MIN(B26,IF(Kalkulator!$B$8=0,Kalkulator!$B$12/(Kalkulator!$B$9*12),-PMT(Kalkulator!$B$8/100/12,Kalkulator!$B$9*12,Kalkulator!$B$12))-B26*Kalkulator!$B$8/100/12)))</f>
        <v/>
      </c>
      <c r="D26" s="31">
        <f>IF(A26="","",B26*Kalkulator!$B$8/100/12)</f>
        <v/>
      </c>
      <c r="E26" s="31">
        <f>IF(A26="","",C26+D26)</f>
        <v/>
      </c>
      <c r="F26" s="31">
        <f>IF(A26="","",MAX(0,B26-C26))</f>
        <v/>
      </c>
      <c r="G26" s="32">
        <f>IFERROR(C26/E26,0)</f>
        <v/>
      </c>
    </row>
    <row r="27">
      <c r="A27" s="33">
        <f>IF(ROW()-5&lt;=Kalkulator!$B$9*12,ROW()-5,"")</f>
        <v/>
      </c>
      <c r="B27" s="34">
        <f>IF(A27="","",IF(A27=1,Kalkulator!$B$12,F26))</f>
        <v/>
      </c>
      <c r="C27" s="34">
        <f>IF(A27="","",IF(Kalkulator!$B$10="Malejące",MIN(B27,Kalkulator!$B$12/(Kalkulator!$B$9*12)),MIN(B27,IF(Kalkulator!$B$8=0,Kalkulator!$B$12/(Kalkulator!$B$9*12),-PMT(Kalkulator!$B$8/100/12,Kalkulator!$B$9*12,Kalkulator!$B$12))-B27*Kalkulator!$B$8/100/12)))</f>
        <v/>
      </c>
      <c r="D27" s="34">
        <f>IF(A27="","",B27*Kalkulator!$B$8/100/12)</f>
        <v/>
      </c>
      <c r="E27" s="34">
        <f>IF(A27="","",C27+D27)</f>
        <v/>
      </c>
      <c r="F27" s="34">
        <f>IF(A27="","",MAX(0,B27-C27))</f>
        <v/>
      </c>
      <c r="G27" s="35">
        <f>IFERROR(C27/E27,0)</f>
        <v/>
      </c>
    </row>
    <row r="28">
      <c r="A28" s="30">
        <f>IF(ROW()-5&lt;=Kalkulator!$B$9*12,ROW()-5,"")</f>
        <v/>
      </c>
      <c r="B28" s="31">
        <f>IF(A28="","",IF(A28=1,Kalkulator!$B$12,F27))</f>
        <v/>
      </c>
      <c r="C28" s="31">
        <f>IF(A28="","",IF(Kalkulator!$B$10="Malejące",MIN(B28,Kalkulator!$B$12/(Kalkulator!$B$9*12)),MIN(B28,IF(Kalkulator!$B$8=0,Kalkulator!$B$12/(Kalkulator!$B$9*12),-PMT(Kalkulator!$B$8/100/12,Kalkulator!$B$9*12,Kalkulator!$B$12))-B28*Kalkulator!$B$8/100/12)))</f>
        <v/>
      </c>
      <c r="D28" s="31">
        <f>IF(A28="","",B28*Kalkulator!$B$8/100/12)</f>
        <v/>
      </c>
      <c r="E28" s="31">
        <f>IF(A28="","",C28+D28)</f>
        <v/>
      </c>
      <c r="F28" s="31">
        <f>IF(A28="","",MAX(0,B28-C28))</f>
        <v/>
      </c>
      <c r="G28" s="32">
        <f>IFERROR(C28/E28,0)</f>
        <v/>
      </c>
    </row>
    <row r="29">
      <c r="A29" s="33">
        <f>IF(ROW()-5&lt;=Kalkulator!$B$9*12,ROW()-5,"")</f>
        <v/>
      </c>
      <c r="B29" s="34">
        <f>IF(A29="","",IF(A29=1,Kalkulator!$B$12,F28))</f>
        <v/>
      </c>
      <c r="C29" s="34">
        <f>IF(A29="","",IF(Kalkulator!$B$10="Malejące",MIN(B29,Kalkulator!$B$12/(Kalkulator!$B$9*12)),MIN(B29,IF(Kalkulator!$B$8=0,Kalkulator!$B$12/(Kalkulator!$B$9*12),-PMT(Kalkulator!$B$8/100/12,Kalkulator!$B$9*12,Kalkulator!$B$12))-B29*Kalkulator!$B$8/100/12)))</f>
        <v/>
      </c>
      <c r="D29" s="34">
        <f>IF(A29="","",B29*Kalkulator!$B$8/100/12)</f>
        <v/>
      </c>
      <c r="E29" s="34">
        <f>IF(A29="","",C29+D29)</f>
        <v/>
      </c>
      <c r="F29" s="34">
        <f>IF(A29="","",MAX(0,B29-C29))</f>
        <v/>
      </c>
      <c r="G29" s="35">
        <f>IFERROR(C29/E29,0)</f>
        <v/>
      </c>
    </row>
    <row r="30">
      <c r="A30" s="30">
        <f>IF(ROW()-5&lt;=Kalkulator!$B$9*12,ROW()-5,"")</f>
        <v/>
      </c>
      <c r="B30" s="31">
        <f>IF(A30="","",IF(A30=1,Kalkulator!$B$12,F29))</f>
        <v/>
      </c>
      <c r="C30" s="31">
        <f>IF(A30="","",IF(Kalkulator!$B$10="Malejące",MIN(B30,Kalkulator!$B$12/(Kalkulator!$B$9*12)),MIN(B30,IF(Kalkulator!$B$8=0,Kalkulator!$B$12/(Kalkulator!$B$9*12),-PMT(Kalkulator!$B$8/100/12,Kalkulator!$B$9*12,Kalkulator!$B$12))-B30*Kalkulator!$B$8/100/12)))</f>
        <v/>
      </c>
      <c r="D30" s="31">
        <f>IF(A30="","",B30*Kalkulator!$B$8/100/12)</f>
        <v/>
      </c>
      <c r="E30" s="31">
        <f>IF(A30="","",C30+D30)</f>
        <v/>
      </c>
      <c r="F30" s="31">
        <f>IF(A30="","",MAX(0,B30-C30))</f>
        <v/>
      </c>
      <c r="G30" s="32">
        <f>IFERROR(C30/E30,0)</f>
        <v/>
      </c>
    </row>
    <row r="31">
      <c r="A31" s="33">
        <f>IF(ROW()-5&lt;=Kalkulator!$B$9*12,ROW()-5,"")</f>
        <v/>
      </c>
      <c r="B31" s="34">
        <f>IF(A31="","",IF(A31=1,Kalkulator!$B$12,F30))</f>
        <v/>
      </c>
      <c r="C31" s="34">
        <f>IF(A31="","",IF(Kalkulator!$B$10="Malejące",MIN(B31,Kalkulator!$B$12/(Kalkulator!$B$9*12)),MIN(B31,IF(Kalkulator!$B$8=0,Kalkulator!$B$12/(Kalkulator!$B$9*12),-PMT(Kalkulator!$B$8/100/12,Kalkulator!$B$9*12,Kalkulator!$B$12))-B31*Kalkulator!$B$8/100/12)))</f>
        <v/>
      </c>
      <c r="D31" s="34">
        <f>IF(A31="","",B31*Kalkulator!$B$8/100/12)</f>
        <v/>
      </c>
      <c r="E31" s="34">
        <f>IF(A31="","",C31+D31)</f>
        <v/>
      </c>
      <c r="F31" s="34">
        <f>IF(A31="","",MAX(0,B31-C31))</f>
        <v/>
      </c>
      <c r="G31" s="35">
        <f>IFERROR(C31/E31,0)</f>
        <v/>
      </c>
    </row>
    <row r="32">
      <c r="A32" s="30">
        <f>IF(ROW()-5&lt;=Kalkulator!$B$9*12,ROW()-5,"")</f>
        <v/>
      </c>
      <c r="B32" s="31">
        <f>IF(A32="","",IF(A32=1,Kalkulator!$B$12,F31))</f>
        <v/>
      </c>
      <c r="C32" s="31">
        <f>IF(A32="","",IF(Kalkulator!$B$10="Malejące",MIN(B32,Kalkulator!$B$12/(Kalkulator!$B$9*12)),MIN(B32,IF(Kalkulator!$B$8=0,Kalkulator!$B$12/(Kalkulator!$B$9*12),-PMT(Kalkulator!$B$8/100/12,Kalkulator!$B$9*12,Kalkulator!$B$12))-B32*Kalkulator!$B$8/100/12)))</f>
        <v/>
      </c>
      <c r="D32" s="31">
        <f>IF(A32="","",B32*Kalkulator!$B$8/100/12)</f>
        <v/>
      </c>
      <c r="E32" s="31">
        <f>IF(A32="","",C32+D32)</f>
        <v/>
      </c>
      <c r="F32" s="31">
        <f>IF(A32="","",MAX(0,B32-C32))</f>
        <v/>
      </c>
      <c r="G32" s="32">
        <f>IFERROR(C32/E32,0)</f>
        <v/>
      </c>
    </row>
    <row r="33">
      <c r="A33" s="33">
        <f>IF(ROW()-5&lt;=Kalkulator!$B$9*12,ROW()-5,"")</f>
        <v/>
      </c>
      <c r="B33" s="34">
        <f>IF(A33="","",IF(A33=1,Kalkulator!$B$12,F32))</f>
        <v/>
      </c>
      <c r="C33" s="34">
        <f>IF(A33="","",IF(Kalkulator!$B$10="Malejące",MIN(B33,Kalkulator!$B$12/(Kalkulator!$B$9*12)),MIN(B33,IF(Kalkulator!$B$8=0,Kalkulator!$B$12/(Kalkulator!$B$9*12),-PMT(Kalkulator!$B$8/100/12,Kalkulator!$B$9*12,Kalkulator!$B$12))-B33*Kalkulator!$B$8/100/12)))</f>
        <v/>
      </c>
      <c r="D33" s="34">
        <f>IF(A33="","",B33*Kalkulator!$B$8/100/12)</f>
        <v/>
      </c>
      <c r="E33" s="34">
        <f>IF(A33="","",C33+D33)</f>
        <v/>
      </c>
      <c r="F33" s="34">
        <f>IF(A33="","",MAX(0,B33-C33))</f>
        <v/>
      </c>
      <c r="G33" s="35">
        <f>IFERROR(C33/E33,0)</f>
        <v/>
      </c>
    </row>
    <row r="34">
      <c r="A34" s="30">
        <f>IF(ROW()-5&lt;=Kalkulator!$B$9*12,ROW()-5,"")</f>
        <v/>
      </c>
      <c r="B34" s="31">
        <f>IF(A34="","",IF(A34=1,Kalkulator!$B$12,F33))</f>
        <v/>
      </c>
      <c r="C34" s="31">
        <f>IF(A34="","",IF(Kalkulator!$B$10="Malejące",MIN(B34,Kalkulator!$B$12/(Kalkulator!$B$9*12)),MIN(B34,IF(Kalkulator!$B$8=0,Kalkulator!$B$12/(Kalkulator!$B$9*12),-PMT(Kalkulator!$B$8/100/12,Kalkulator!$B$9*12,Kalkulator!$B$12))-B34*Kalkulator!$B$8/100/12)))</f>
        <v/>
      </c>
      <c r="D34" s="31">
        <f>IF(A34="","",B34*Kalkulator!$B$8/100/12)</f>
        <v/>
      </c>
      <c r="E34" s="31">
        <f>IF(A34="","",C34+D34)</f>
        <v/>
      </c>
      <c r="F34" s="31">
        <f>IF(A34="","",MAX(0,B34-C34))</f>
        <v/>
      </c>
      <c r="G34" s="32">
        <f>IFERROR(C34/E34,0)</f>
        <v/>
      </c>
    </row>
    <row r="35">
      <c r="A35" s="33">
        <f>IF(ROW()-5&lt;=Kalkulator!$B$9*12,ROW()-5,"")</f>
        <v/>
      </c>
      <c r="B35" s="34">
        <f>IF(A35="","",IF(A35=1,Kalkulator!$B$12,F34))</f>
        <v/>
      </c>
      <c r="C35" s="34">
        <f>IF(A35="","",IF(Kalkulator!$B$10="Malejące",MIN(B35,Kalkulator!$B$12/(Kalkulator!$B$9*12)),MIN(B35,IF(Kalkulator!$B$8=0,Kalkulator!$B$12/(Kalkulator!$B$9*12),-PMT(Kalkulator!$B$8/100/12,Kalkulator!$B$9*12,Kalkulator!$B$12))-B35*Kalkulator!$B$8/100/12)))</f>
        <v/>
      </c>
      <c r="D35" s="34">
        <f>IF(A35="","",B35*Kalkulator!$B$8/100/12)</f>
        <v/>
      </c>
      <c r="E35" s="34">
        <f>IF(A35="","",C35+D35)</f>
        <v/>
      </c>
      <c r="F35" s="34">
        <f>IF(A35="","",MAX(0,B35-C35))</f>
        <v/>
      </c>
      <c r="G35" s="35">
        <f>IFERROR(C35/E35,0)</f>
        <v/>
      </c>
    </row>
    <row r="36">
      <c r="A36" s="30">
        <f>IF(ROW()-5&lt;=Kalkulator!$B$9*12,ROW()-5,"")</f>
        <v/>
      </c>
      <c r="B36" s="31">
        <f>IF(A36="","",IF(A36=1,Kalkulator!$B$12,F35))</f>
        <v/>
      </c>
      <c r="C36" s="31">
        <f>IF(A36="","",IF(Kalkulator!$B$10="Malejące",MIN(B36,Kalkulator!$B$12/(Kalkulator!$B$9*12)),MIN(B36,IF(Kalkulator!$B$8=0,Kalkulator!$B$12/(Kalkulator!$B$9*12),-PMT(Kalkulator!$B$8/100/12,Kalkulator!$B$9*12,Kalkulator!$B$12))-B36*Kalkulator!$B$8/100/12)))</f>
        <v/>
      </c>
      <c r="D36" s="31">
        <f>IF(A36="","",B36*Kalkulator!$B$8/100/12)</f>
        <v/>
      </c>
      <c r="E36" s="31">
        <f>IF(A36="","",C36+D36)</f>
        <v/>
      </c>
      <c r="F36" s="31">
        <f>IF(A36="","",MAX(0,B36-C36))</f>
        <v/>
      </c>
      <c r="G36" s="32">
        <f>IFERROR(C36/E36,0)</f>
        <v/>
      </c>
    </row>
    <row r="37">
      <c r="A37" s="33">
        <f>IF(ROW()-5&lt;=Kalkulator!$B$9*12,ROW()-5,"")</f>
        <v/>
      </c>
      <c r="B37" s="34">
        <f>IF(A37="","",IF(A37=1,Kalkulator!$B$12,F36))</f>
        <v/>
      </c>
      <c r="C37" s="34">
        <f>IF(A37="","",IF(Kalkulator!$B$10="Malejące",MIN(B37,Kalkulator!$B$12/(Kalkulator!$B$9*12)),MIN(B37,IF(Kalkulator!$B$8=0,Kalkulator!$B$12/(Kalkulator!$B$9*12),-PMT(Kalkulator!$B$8/100/12,Kalkulator!$B$9*12,Kalkulator!$B$12))-B37*Kalkulator!$B$8/100/12)))</f>
        <v/>
      </c>
      <c r="D37" s="34">
        <f>IF(A37="","",B37*Kalkulator!$B$8/100/12)</f>
        <v/>
      </c>
      <c r="E37" s="34">
        <f>IF(A37="","",C37+D37)</f>
        <v/>
      </c>
      <c r="F37" s="34">
        <f>IF(A37="","",MAX(0,B37-C37))</f>
        <v/>
      </c>
      <c r="G37" s="35">
        <f>IFERROR(C37/E37,0)</f>
        <v/>
      </c>
    </row>
    <row r="38">
      <c r="A38" s="30">
        <f>IF(ROW()-5&lt;=Kalkulator!$B$9*12,ROW()-5,"")</f>
        <v/>
      </c>
      <c r="B38" s="31">
        <f>IF(A38="","",IF(A38=1,Kalkulator!$B$12,F37))</f>
        <v/>
      </c>
      <c r="C38" s="31">
        <f>IF(A38="","",IF(Kalkulator!$B$10="Malejące",MIN(B38,Kalkulator!$B$12/(Kalkulator!$B$9*12)),MIN(B38,IF(Kalkulator!$B$8=0,Kalkulator!$B$12/(Kalkulator!$B$9*12),-PMT(Kalkulator!$B$8/100/12,Kalkulator!$B$9*12,Kalkulator!$B$12))-B38*Kalkulator!$B$8/100/12)))</f>
        <v/>
      </c>
      <c r="D38" s="31">
        <f>IF(A38="","",B38*Kalkulator!$B$8/100/12)</f>
        <v/>
      </c>
      <c r="E38" s="31">
        <f>IF(A38="","",C38+D38)</f>
        <v/>
      </c>
      <c r="F38" s="31">
        <f>IF(A38="","",MAX(0,B38-C38))</f>
        <v/>
      </c>
      <c r="G38" s="32">
        <f>IFERROR(C38/E38,0)</f>
        <v/>
      </c>
    </row>
    <row r="39">
      <c r="A39" s="33">
        <f>IF(ROW()-5&lt;=Kalkulator!$B$9*12,ROW()-5,"")</f>
        <v/>
      </c>
      <c r="B39" s="34">
        <f>IF(A39="","",IF(A39=1,Kalkulator!$B$12,F38))</f>
        <v/>
      </c>
      <c r="C39" s="34">
        <f>IF(A39="","",IF(Kalkulator!$B$10="Malejące",MIN(B39,Kalkulator!$B$12/(Kalkulator!$B$9*12)),MIN(B39,IF(Kalkulator!$B$8=0,Kalkulator!$B$12/(Kalkulator!$B$9*12),-PMT(Kalkulator!$B$8/100/12,Kalkulator!$B$9*12,Kalkulator!$B$12))-B39*Kalkulator!$B$8/100/12)))</f>
        <v/>
      </c>
      <c r="D39" s="34">
        <f>IF(A39="","",B39*Kalkulator!$B$8/100/12)</f>
        <v/>
      </c>
      <c r="E39" s="34">
        <f>IF(A39="","",C39+D39)</f>
        <v/>
      </c>
      <c r="F39" s="34">
        <f>IF(A39="","",MAX(0,B39-C39))</f>
        <v/>
      </c>
      <c r="G39" s="35">
        <f>IFERROR(C39/E39,0)</f>
        <v/>
      </c>
    </row>
    <row r="40">
      <c r="A40" s="30">
        <f>IF(ROW()-5&lt;=Kalkulator!$B$9*12,ROW()-5,"")</f>
        <v/>
      </c>
      <c r="B40" s="31">
        <f>IF(A40="","",IF(A40=1,Kalkulator!$B$12,F39))</f>
        <v/>
      </c>
      <c r="C40" s="31">
        <f>IF(A40="","",IF(Kalkulator!$B$10="Malejące",MIN(B40,Kalkulator!$B$12/(Kalkulator!$B$9*12)),MIN(B40,IF(Kalkulator!$B$8=0,Kalkulator!$B$12/(Kalkulator!$B$9*12),-PMT(Kalkulator!$B$8/100/12,Kalkulator!$B$9*12,Kalkulator!$B$12))-B40*Kalkulator!$B$8/100/12)))</f>
        <v/>
      </c>
      <c r="D40" s="31">
        <f>IF(A40="","",B40*Kalkulator!$B$8/100/12)</f>
        <v/>
      </c>
      <c r="E40" s="31">
        <f>IF(A40="","",C40+D40)</f>
        <v/>
      </c>
      <c r="F40" s="31">
        <f>IF(A40="","",MAX(0,B40-C40))</f>
        <v/>
      </c>
      <c r="G40" s="32">
        <f>IFERROR(C40/E40,0)</f>
        <v/>
      </c>
    </row>
    <row r="41">
      <c r="A41" s="33">
        <f>IF(ROW()-5&lt;=Kalkulator!$B$9*12,ROW()-5,"")</f>
        <v/>
      </c>
      <c r="B41" s="34">
        <f>IF(A41="","",IF(A41=1,Kalkulator!$B$12,F40))</f>
        <v/>
      </c>
      <c r="C41" s="34">
        <f>IF(A41="","",IF(Kalkulator!$B$10="Malejące",MIN(B41,Kalkulator!$B$12/(Kalkulator!$B$9*12)),MIN(B41,IF(Kalkulator!$B$8=0,Kalkulator!$B$12/(Kalkulator!$B$9*12),-PMT(Kalkulator!$B$8/100/12,Kalkulator!$B$9*12,Kalkulator!$B$12))-B41*Kalkulator!$B$8/100/12)))</f>
        <v/>
      </c>
      <c r="D41" s="34">
        <f>IF(A41="","",B41*Kalkulator!$B$8/100/12)</f>
        <v/>
      </c>
      <c r="E41" s="34">
        <f>IF(A41="","",C41+D41)</f>
        <v/>
      </c>
      <c r="F41" s="34">
        <f>IF(A41="","",MAX(0,B41-C41))</f>
        <v/>
      </c>
      <c r="G41" s="35">
        <f>IFERROR(C41/E41,0)</f>
        <v/>
      </c>
    </row>
    <row r="42">
      <c r="A42" s="30">
        <f>IF(ROW()-5&lt;=Kalkulator!$B$9*12,ROW()-5,"")</f>
        <v/>
      </c>
      <c r="B42" s="31">
        <f>IF(A42="","",IF(A42=1,Kalkulator!$B$12,F41))</f>
        <v/>
      </c>
      <c r="C42" s="31">
        <f>IF(A42="","",IF(Kalkulator!$B$10="Malejące",MIN(B42,Kalkulator!$B$12/(Kalkulator!$B$9*12)),MIN(B42,IF(Kalkulator!$B$8=0,Kalkulator!$B$12/(Kalkulator!$B$9*12),-PMT(Kalkulator!$B$8/100/12,Kalkulator!$B$9*12,Kalkulator!$B$12))-B42*Kalkulator!$B$8/100/12)))</f>
        <v/>
      </c>
      <c r="D42" s="31">
        <f>IF(A42="","",B42*Kalkulator!$B$8/100/12)</f>
        <v/>
      </c>
      <c r="E42" s="31">
        <f>IF(A42="","",C42+D42)</f>
        <v/>
      </c>
      <c r="F42" s="31">
        <f>IF(A42="","",MAX(0,B42-C42))</f>
        <v/>
      </c>
      <c r="G42" s="32">
        <f>IFERROR(C42/E42,0)</f>
        <v/>
      </c>
    </row>
    <row r="43">
      <c r="A43" s="33">
        <f>IF(ROW()-5&lt;=Kalkulator!$B$9*12,ROW()-5,"")</f>
        <v/>
      </c>
      <c r="B43" s="34">
        <f>IF(A43="","",IF(A43=1,Kalkulator!$B$12,F42))</f>
        <v/>
      </c>
      <c r="C43" s="34">
        <f>IF(A43="","",IF(Kalkulator!$B$10="Malejące",MIN(B43,Kalkulator!$B$12/(Kalkulator!$B$9*12)),MIN(B43,IF(Kalkulator!$B$8=0,Kalkulator!$B$12/(Kalkulator!$B$9*12),-PMT(Kalkulator!$B$8/100/12,Kalkulator!$B$9*12,Kalkulator!$B$12))-B43*Kalkulator!$B$8/100/12)))</f>
        <v/>
      </c>
      <c r="D43" s="34">
        <f>IF(A43="","",B43*Kalkulator!$B$8/100/12)</f>
        <v/>
      </c>
      <c r="E43" s="34">
        <f>IF(A43="","",C43+D43)</f>
        <v/>
      </c>
      <c r="F43" s="34">
        <f>IF(A43="","",MAX(0,B43-C43))</f>
        <v/>
      </c>
      <c r="G43" s="35">
        <f>IFERROR(C43/E43,0)</f>
        <v/>
      </c>
    </row>
    <row r="44">
      <c r="A44" s="30">
        <f>IF(ROW()-5&lt;=Kalkulator!$B$9*12,ROW()-5,"")</f>
        <v/>
      </c>
      <c r="B44" s="31">
        <f>IF(A44="","",IF(A44=1,Kalkulator!$B$12,F43))</f>
        <v/>
      </c>
      <c r="C44" s="31">
        <f>IF(A44="","",IF(Kalkulator!$B$10="Malejące",MIN(B44,Kalkulator!$B$12/(Kalkulator!$B$9*12)),MIN(B44,IF(Kalkulator!$B$8=0,Kalkulator!$B$12/(Kalkulator!$B$9*12),-PMT(Kalkulator!$B$8/100/12,Kalkulator!$B$9*12,Kalkulator!$B$12))-B44*Kalkulator!$B$8/100/12)))</f>
        <v/>
      </c>
      <c r="D44" s="31">
        <f>IF(A44="","",B44*Kalkulator!$B$8/100/12)</f>
        <v/>
      </c>
      <c r="E44" s="31">
        <f>IF(A44="","",C44+D44)</f>
        <v/>
      </c>
      <c r="F44" s="31">
        <f>IF(A44="","",MAX(0,B44-C44))</f>
        <v/>
      </c>
      <c r="G44" s="32">
        <f>IFERROR(C44/E44,0)</f>
        <v/>
      </c>
    </row>
    <row r="45">
      <c r="A45" s="33">
        <f>IF(ROW()-5&lt;=Kalkulator!$B$9*12,ROW()-5,"")</f>
        <v/>
      </c>
      <c r="B45" s="34">
        <f>IF(A45="","",IF(A45=1,Kalkulator!$B$12,F44))</f>
        <v/>
      </c>
      <c r="C45" s="34">
        <f>IF(A45="","",IF(Kalkulator!$B$10="Malejące",MIN(B45,Kalkulator!$B$12/(Kalkulator!$B$9*12)),MIN(B45,IF(Kalkulator!$B$8=0,Kalkulator!$B$12/(Kalkulator!$B$9*12),-PMT(Kalkulator!$B$8/100/12,Kalkulator!$B$9*12,Kalkulator!$B$12))-B45*Kalkulator!$B$8/100/12)))</f>
        <v/>
      </c>
      <c r="D45" s="34">
        <f>IF(A45="","",B45*Kalkulator!$B$8/100/12)</f>
        <v/>
      </c>
      <c r="E45" s="34">
        <f>IF(A45="","",C45+D45)</f>
        <v/>
      </c>
      <c r="F45" s="34">
        <f>IF(A45="","",MAX(0,B45-C45))</f>
        <v/>
      </c>
      <c r="G45" s="35">
        <f>IFERROR(C45/E45,0)</f>
        <v/>
      </c>
    </row>
    <row r="46">
      <c r="A46" s="30">
        <f>IF(ROW()-5&lt;=Kalkulator!$B$9*12,ROW()-5,"")</f>
        <v/>
      </c>
      <c r="B46" s="31">
        <f>IF(A46="","",IF(A46=1,Kalkulator!$B$12,F45))</f>
        <v/>
      </c>
      <c r="C46" s="31">
        <f>IF(A46="","",IF(Kalkulator!$B$10="Malejące",MIN(B46,Kalkulator!$B$12/(Kalkulator!$B$9*12)),MIN(B46,IF(Kalkulator!$B$8=0,Kalkulator!$B$12/(Kalkulator!$B$9*12),-PMT(Kalkulator!$B$8/100/12,Kalkulator!$B$9*12,Kalkulator!$B$12))-B46*Kalkulator!$B$8/100/12)))</f>
        <v/>
      </c>
      <c r="D46" s="31">
        <f>IF(A46="","",B46*Kalkulator!$B$8/100/12)</f>
        <v/>
      </c>
      <c r="E46" s="31">
        <f>IF(A46="","",C46+D46)</f>
        <v/>
      </c>
      <c r="F46" s="31">
        <f>IF(A46="","",MAX(0,B46-C46))</f>
        <v/>
      </c>
      <c r="G46" s="32">
        <f>IFERROR(C46/E46,0)</f>
        <v/>
      </c>
    </row>
    <row r="47">
      <c r="A47" s="33">
        <f>IF(ROW()-5&lt;=Kalkulator!$B$9*12,ROW()-5,"")</f>
        <v/>
      </c>
      <c r="B47" s="34">
        <f>IF(A47="","",IF(A47=1,Kalkulator!$B$12,F46))</f>
        <v/>
      </c>
      <c r="C47" s="34">
        <f>IF(A47="","",IF(Kalkulator!$B$10="Malejące",MIN(B47,Kalkulator!$B$12/(Kalkulator!$B$9*12)),MIN(B47,IF(Kalkulator!$B$8=0,Kalkulator!$B$12/(Kalkulator!$B$9*12),-PMT(Kalkulator!$B$8/100/12,Kalkulator!$B$9*12,Kalkulator!$B$12))-B47*Kalkulator!$B$8/100/12)))</f>
        <v/>
      </c>
      <c r="D47" s="34">
        <f>IF(A47="","",B47*Kalkulator!$B$8/100/12)</f>
        <v/>
      </c>
      <c r="E47" s="34">
        <f>IF(A47="","",C47+D47)</f>
        <v/>
      </c>
      <c r="F47" s="34">
        <f>IF(A47="","",MAX(0,B47-C47))</f>
        <v/>
      </c>
      <c r="G47" s="35">
        <f>IFERROR(C47/E47,0)</f>
        <v/>
      </c>
    </row>
    <row r="48">
      <c r="A48" s="30">
        <f>IF(ROW()-5&lt;=Kalkulator!$B$9*12,ROW()-5,"")</f>
        <v/>
      </c>
      <c r="B48" s="31">
        <f>IF(A48="","",IF(A48=1,Kalkulator!$B$12,F47))</f>
        <v/>
      </c>
      <c r="C48" s="31">
        <f>IF(A48="","",IF(Kalkulator!$B$10="Malejące",MIN(B48,Kalkulator!$B$12/(Kalkulator!$B$9*12)),MIN(B48,IF(Kalkulator!$B$8=0,Kalkulator!$B$12/(Kalkulator!$B$9*12),-PMT(Kalkulator!$B$8/100/12,Kalkulator!$B$9*12,Kalkulator!$B$12))-B48*Kalkulator!$B$8/100/12)))</f>
        <v/>
      </c>
      <c r="D48" s="31">
        <f>IF(A48="","",B48*Kalkulator!$B$8/100/12)</f>
        <v/>
      </c>
      <c r="E48" s="31">
        <f>IF(A48="","",C48+D48)</f>
        <v/>
      </c>
      <c r="F48" s="31">
        <f>IF(A48="","",MAX(0,B48-C48))</f>
        <v/>
      </c>
      <c r="G48" s="32">
        <f>IFERROR(C48/E48,0)</f>
        <v/>
      </c>
    </row>
    <row r="49">
      <c r="A49" s="33">
        <f>IF(ROW()-5&lt;=Kalkulator!$B$9*12,ROW()-5,"")</f>
        <v/>
      </c>
      <c r="B49" s="34">
        <f>IF(A49="","",IF(A49=1,Kalkulator!$B$12,F48))</f>
        <v/>
      </c>
      <c r="C49" s="34">
        <f>IF(A49="","",IF(Kalkulator!$B$10="Malejące",MIN(B49,Kalkulator!$B$12/(Kalkulator!$B$9*12)),MIN(B49,IF(Kalkulator!$B$8=0,Kalkulator!$B$12/(Kalkulator!$B$9*12),-PMT(Kalkulator!$B$8/100/12,Kalkulator!$B$9*12,Kalkulator!$B$12))-B49*Kalkulator!$B$8/100/12)))</f>
        <v/>
      </c>
      <c r="D49" s="34">
        <f>IF(A49="","",B49*Kalkulator!$B$8/100/12)</f>
        <v/>
      </c>
      <c r="E49" s="34">
        <f>IF(A49="","",C49+D49)</f>
        <v/>
      </c>
      <c r="F49" s="34">
        <f>IF(A49="","",MAX(0,B49-C49))</f>
        <v/>
      </c>
      <c r="G49" s="35">
        <f>IFERROR(C49/E49,0)</f>
        <v/>
      </c>
    </row>
    <row r="50">
      <c r="A50" s="30">
        <f>IF(ROW()-5&lt;=Kalkulator!$B$9*12,ROW()-5,"")</f>
        <v/>
      </c>
      <c r="B50" s="31">
        <f>IF(A50="","",IF(A50=1,Kalkulator!$B$12,F49))</f>
        <v/>
      </c>
      <c r="C50" s="31">
        <f>IF(A50="","",IF(Kalkulator!$B$10="Malejące",MIN(B50,Kalkulator!$B$12/(Kalkulator!$B$9*12)),MIN(B50,IF(Kalkulator!$B$8=0,Kalkulator!$B$12/(Kalkulator!$B$9*12),-PMT(Kalkulator!$B$8/100/12,Kalkulator!$B$9*12,Kalkulator!$B$12))-B50*Kalkulator!$B$8/100/12)))</f>
        <v/>
      </c>
      <c r="D50" s="31">
        <f>IF(A50="","",B50*Kalkulator!$B$8/100/12)</f>
        <v/>
      </c>
      <c r="E50" s="31">
        <f>IF(A50="","",C50+D50)</f>
        <v/>
      </c>
      <c r="F50" s="31">
        <f>IF(A50="","",MAX(0,B50-C50))</f>
        <v/>
      </c>
      <c r="G50" s="32">
        <f>IFERROR(C50/E50,0)</f>
        <v/>
      </c>
    </row>
    <row r="51">
      <c r="A51" s="33">
        <f>IF(ROW()-5&lt;=Kalkulator!$B$9*12,ROW()-5,"")</f>
        <v/>
      </c>
      <c r="B51" s="34">
        <f>IF(A51="","",IF(A51=1,Kalkulator!$B$12,F50))</f>
        <v/>
      </c>
      <c r="C51" s="34">
        <f>IF(A51="","",IF(Kalkulator!$B$10="Malejące",MIN(B51,Kalkulator!$B$12/(Kalkulator!$B$9*12)),MIN(B51,IF(Kalkulator!$B$8=0,Kalkulator!$B$12/(Kalkulator!$B$9*12),-PMT(Kalkulator!$B$8/100/12,Kalkulator!$B$9*12,Kalkulator!$B$12))-B51*Kalkulator!$B$8/100/12)))</f>
        <v/>
      </c>
      <c r="D51" s="34">
        <f>IF(A51="","",B51*Kalkulator!$B$8/100/12)</f>
        <v/>
      </c>
      <c r="E51" s="34">
        <f>IF(A51="","",C51+D51)</f>
        <v/>
      </c>
      <c r="F51" s="34">
        <f>IF(A51="","",MAX(0,B51-C51))</f>
        <v/>
      </c>
      <c r="G51" s="35">
        <f>IFERROR(C51/E51,0)</f>
        <v/>
      </c>
    </row>
    <row r="52">
      <c r="A52" s="30">
        <f>IF(ROW()-5&lt;=Kalkulator!$B$9*12,ROW()-5,"")</f>
        <v/>
      </c>
      <c r="B52" s="31">
        <f>IF(A52="","",IF(A52=1,Kalkulator!$B$12,F51))</f>
        <v/>
      </c>
      <c r="C52" s="31">
        <f>IF(A52="","",IF(Kalkulator!$B$10="Malejące",MIN(B52,Kalkulator!$B$12/(Kalkulator!$B$9*12)),MIN(B52,IF(Kalkulator!$B$8=0,Kalkulator!$B$12/(Kalkulator!$B$9*12),-PMT(Kalkulator!$B$8/100/12,Kalkulator!$B$9*12,Kalkulator!$B$12))-B52*Kalkulator!$B$8/100/12)))</f>
        <v/>
      </c>
      <c r="D52" s="31">
        <f>IF(A52="","",B52*Kalkulator!$B$8/100/12)</f>
        <v/>
      </c>
      <c r="E52" s="31">
        <f>IF(A52="","",C52+D52)</f>
        <v/>
      </c>
      <c r="F52" s="31">
        <f>IF(A52="","",MAX(0,B52-C52))</f>
        <v/>
      </c>
      <c r="G52" s="32">
        <f>IFERROR(C52/E52,0)</f>
        <v/>
      </c>
    </row>
    <row r="53">
      <c r="A53" s="33">
        <f>IF(ROW()-5&lt;=Kalkulator!$B$9*12,ROW()-5,"")</f>
        <v/>
      </c>
      <c r="B53" s="34">
        <f>IF(A53="","",IF(A53=1,Kalkulator!$B$12,F52))</f>
        <v/>
      </c>
      <c r="C53" s="34">
        <f>IF(A53="","",IF(Kalkulator!$B$10="Malejące",MIN(B53,Kalkulator!$B$12/(Kalkulator!$B$9*12)),MIN(B53,IF(Kalkulator!$B$8=0,Kalkulator!$B$12/(Kalkulator!$B$9*12),-PMT(Kalkulator!$B$8/100/12,Kalkulator!$B$9*12,Kalkulator!$B$12))-B53*Kalkulator!$B$8/100/12)))</f>
        <v/>
      </c>
      <c r="D53" s="34">
        <f>IF(A53="","",B53*Kalkulator!$B$8/100/12)</f>
        <v/>
      </c>
      <c r="E53" s="34">
        <f>IF(A53="","",C53+D53)</f>
        <v/>
      </c>
      <c r="F53" s="34">
        <f>IF(A53="","",MAX(0,B53-C53))</f>
        <v/>
      </c>
      <c r="G53" s="35">
        <f>IFERROR(C53/E53,0)</f>
        <v/>
      </c>
    </row>
    <row r="54">
      <c r="A54" s="30">
        <f>IF(ROW()-5&lt;=Kalkulator!$B$9*12,ROW()-5,"")</f>
        <v/>
      </c>
      <c r="B54" s="31">
        <f>IF(A54="","",IF(A54=1,Kalkulator!$B$12,F53))</f>
        <v/>
      </c>
      <c r="C54" s="31">
        <f>IF(A54="","",IF(Kalkulator!$B$10="Malejące",MIN(B54,Kalkulator!$B$12/(Kalkulator!$B$9*12)),MIN(B54,IF(Kalkulator!$B$8=0,Kalkulator!$B$12/(Kalkulator!$B$9*12),-PMT(Kalkulator!$B$8/100/12,Kalkulator!$B$9*12,Kalkulator!$B$12))-B54*Kalkulator!$B$8/100/12)))</f>
        <v/>
      </c>
      <c r="D54" s="31">
        <f>IF(A54="","",B54*Kalkulator!$B$8/100/12)</f>
        <v/>
      </c>
      <c r="E54" s="31">
        <f>IF(A54="","",C54+D54)</f>
        <v/>
      </c>
      <c r="F54" s="31">
        <f>IF(A54="","",MAX(0,B54-C54))</f>
        <v/>
      </c>
      <c r="G54" s="32">
        <f>IFERROR(C54/E54,0)</f>
        <v/>
      </c>
    </row>
    <row r="55">
      <c r="A55" s="33">
        <f>IF(ROW()-5&lt;=Kalkulator!$B$9*12,ROW()-5,"")</f>
        <v/>
      </c>
      <c r="B55" s="34">
        <f>IF(A55="","",IF(A55=1,Kalkulator!$B$12,F54))</f>
        <v/>
      </c>
      <c r="C55" s="34">
        <f>IF(A55="","",IF(Kalkulator!$B$10="Malejące",MIN(B55,Kalkulator!$B$12/(Kalkulator!$B$9*12)),MIN(B55,IF(Kalkulator!$B$8=0,Kalkulator!$B$12/(Kalkulator!$B$9*12),-PMT(Kalkulator!$B$8/100/12,Kalkulator!$B$9*12,Kalkulator!$B$12))-B55*Kalkulator!$B$8/100/12)))</f>
        <v/>
      </c>
      <c r="D55" s="34">
        <f>IF(A55="","",B55*Kalkulator!$B$8/100/12)</f>
        <v/>
      </c>
      <c r="E55" s="34">
        <f>IF(A55="","",C55+D55)</f>
        <v/>
      </c>
      <c r="F55" s="34">
        <f>IF(A55="","",MAX(0,B55-C55))</f>
        <v/>
      </c>
      <c r="G55" s="35">
        <f>IFERROR(C55/E55,0)</f>
        <v/>
      </c>
    </row>
    <row r="56">
      <c r="A56" s="30">
        <f>IF(ROW()-5&lt;=Kalkulator!$B$9*12,ROW()-5,"")</f>
        <v/>
      </c>
      <c r="B56" s="31">
        <f>IF(A56="","",IF(A56=1,Kalkulator!$B$12,F55))</f>
        <v/>
      </c>
      <c r="C56" s="31">
        <f>IF(A56="","",IF(Kalkulator!$B$10="Malejące",MIN(B56,Kalkulator!$B$12/(Kalkulator!$B$9*12)),MIN(B56,IF(Kalkulator!$B$8=0,Kalkulator!$B$12/(Kalkulator!$B$9*12),-PMT(Kalkulator!$B$8/100/12,Kalkulator!$B$9*12,Kalkulator!$B$12))-B56*Kalkulator!$B$8/100/12)))</f>
        <v/>
      </c>
      <c r="D56" s="31">
        <f>IF(A56="","",B56*Kalkulator!$B$8/100/12)</f>
        <v/>
      </c>
      <c r="E56" s="31">
        <f>IF(A56="","",C56+D56)</f>
        <v/>
      </c>
      <c r="F56" s="31">
        <f>IF(A56="","",MAX(0,B56-C56))</f>
        <v/>
      </c>
      <c r="G56" s="32">
        <f>IFERROR(C56/E56,0)</f>
        <v/>
      </c>
    </row>
    <row r="57">
      <c r="A57" s="33">
        <f>IF(ROW()-5&lt;=Kalkulator!$B$9*12,ROW()-5,"")</f>
        <v/>
      </c>
      <c r="B57" s="34">
        <f>IF(A57="","",IF(A57=1,Kalkulator!$B$12,F56))</f>
        <v/>
      </c>
      <c r="C57" s="34">
        <f>IF(A57="","",IF(Kalkulator!$B$10="Malejące",MIN(B57,Kalkulator!$B$12/(Kalkulator!$B$9*12)),MIN(B57,IF(Kalkulator!$B$8=0,Kalkulator!$B$12/(Kalkulator!$B$9*12),-PMT(Kalkulator!$B$8/100/12,Kalkulator!$B$9*12,Kalkulator!$B$12))-B57*Kalkulator!$B$8/100/12)))</f>
        <v/>
      </c>
      <c r="D57" s="34">
        <f>IF(A57="","",B57*Kalkulator!$B$8/100/12)</f>
        <v/>
      </c>
      <c r="E57" s="34">
        <f>IF(A57="","",C57+D57)</f>
        <v/>
      </c>
      <c r="F57" s="34">
        <f>IF(A57="","",MAX(0,B57-C57))</f>
        <v/>
      </c>
      <c r="G57" s="35">
        <f>IFERROR(C57/E57,0)</f>
        <v/>
      </c>
    </row>
    <row r="58">
      <c r="A58" s="30">
        <f>IF(ROW()-5&lt;=Kalkulator!$B$9*12,ROW()-5,"")</f>
        <v/>
      </c>
      <c r="B58" s="31">
        <f>IF(A58="","",IF(A58=1,Kalkulator!$B$12,F57))</f>
        <v/>
      </c>
      <c r="C58" s="31">
        <f>IF(A58="","",IF(Kalkulator!$B$10="Malejące",MIN(B58,Kalkulator!$B$12/(Kalkulator!$B$9*12)),MIN(B58,IF(Kalkulator!$B$8=0,Kalkulator!$B$12/(Kalkulator!$B$9*12),-PMT(Kalkulator!$B$8/100/12,Kalkulator!$B$9*12,Kalkulator!$B$12))-B58*Kalkulator!$B$8/100/12)))</f>
        <v/>
      </c>
      <c r="D58" s="31">
        <f>IF(A58="","",B58*Kalkulator!$B$8/100/12)</f>
        <v/>
      </c>
      <c r="E58" s="31">
        <f>IF(A58="","",C58+D58)</f>
        <v/>
      </c>
      <c r="F58" s="31">
        <f>IF(A58="","",MAX(0,B58-C58))</f>
        <v/>
      </c>
      <c r="G58" s="32">
        <f>IFERROR(C58/E58,0)</f>
        <v/>
      </c>
    </row>
    <row r="59">
      <c r="A59" s="33">
        <f>IF(ROW()-5&lt;=Kalkulator!$B$9*12,ROW()-5,"")</f>
        <v/>
      </c>
      <c r="B59" s="34">
        <f>IF(A59="","",IF(A59=1,Kalkulator!$B$12,F58))</f>
        <v/>
      </c>
      <c r="C59" s="34">
        <f>IF(A59="","",IF(Kalkulator!$B$10="Malejące",MIN(B59,Kalkulator!$B$12/(Kalkulator!$B$9*12)),MIN(B59,IF(Kalkulator!$B$8=0,Kalkulator!$B$12/(Kalkulator!$B$9*12),-PMT(Kalkulator!$B$8/100/12,Kalkulator!$B$9*12,Kalkulator!$B$12))-B59*Kalkulator!$B$8/100/12)))</f>
        <v/>
      </c>
      <c r="D59" s="34">
        <f>IF(A59="","",B59*Kalkulator!$B$8/100/12)</f>
        <v/>
      </c>
      <c r="E59" s="34">
        <f>IF(A59="","",C59+D59)</f>
        <v/>
      </c>
      <c r="F59" s="34">
        <f>IF(A59="","",MAX(0,B59-C59))</f>
        <v/>
      </c>
      <c r="G59" s="35">
        <f>IFERROR(C59/E59,0)</f>
        <v/>
      </c>
    </row>
    <row r="60">
      <c r="A60" s="30">
        <f>IF(ROW()-5&lt;=Kalkulator!$B$9*12,ROW()-5,"")</f>
        <v/>
      </c>
      <c r="B60" s="31">
        <f>IF(A60="","",IF(A60=1,Kalkulator!$B$12,F59))</f>
        <v/>
      </c>
      <c r="C60" s="31">
        <f>IF(A60="","",IF(Kalkulator!$B$10="Malejące",MIN(B60,Kalkulator!$B$12/(Kalkulator!$B$9*12)),MIN(B60,IF(Kalkulator!$B$8=0,Kalkulator!$B$12/(Kalkulator!$B$9*12),-PMT(Kalkulator!$B$8/100/12,Kalkulator!$B$9*12,Kalkulator!$B$12))-B60*Kalkulator!$B$8/100/12)))</f>
        <v/>
      </c>
      <c r="D60" s="31">
        <f>IF(A60="","",B60*Kalkulator!$B$8/100/12)</f>
        <v/>
      </c>
      <c r="E60" s="31">
        <f>IF(A60="","",C60+D60)</f>
        <v/>
      </c>
      <c r="F60" s="31">
        <f>IF(A60="","",MAX(0,B60-C60))</f>
        <v/>
      </c>
      <c r="G60" s="32">
        <f>IFERROR(C60/E60,0)</f>
        <v/>
      </c>
    </row>
    <row r="61">
      <c r="A61" s="33">
        <f>IF(ROW()-5&lt;=Kalkulator!$B$9*12,ROW()-5,"")</f>
        <v/>
      </c>
      <c r="B61" s="34">
        <f>IF(A61="","",IF(A61=1,Kalkulator!$B$12,F60))</f>
        <v/>
      </c>
      <c r="C61" s="34">
        <f>IF(A61="","",IF(Kalkulator!$B$10="Malejące",MIN(B61,Kalkulator!$B$12/(Kalkulator!$B$9*12)),MIN(B61,IF(Kalkulator!$B$8=0,Kalkulator!$B$12/(Kalkulator!$B$9*12),-PMT(Kalkulator!$B$8/100/12,Kalkulator!$B$9*12,Kalkulator!$B$12))-B61*Kalkulator!$B$8/100/12)))</f>
        <v/>
      </c>
      <c r="D61" s="34">
        <f>IF(A61="","",B61*Kalkulator!$B$8/100/12)</f>
        <v/>
      </c>
      <c r="E61" s="34">
        <f>IF(A61="","",C61+D61)</f>
        <v/>
      </c>
      <c r="F61" s="34">
        <f>IF(A61="","",MAX(0,B61-C61))</f>
        <v/>
      </c>
      <c r="G61" s="35">
        <f>IFERROR(C61/E61,0)</f>
        <v/>
      </c>
    </row>
    <row r="62">
      <c r="A62" s="30">
        <f>IF(ROW()-5&lt;=Kalkulator!$B$9*12,ROW()-5,"")</f>
        <v/>
      </c>
      <c r="B62" s="31">
        <f>IF(A62="","",IF(A62=1,Kalkulator!$B$12,F61))</f>
        <v/>
      </c>
      <c r="C62" s="31">
        <f>IF(A62="","",IF(Kalkulator!$B$10="Malejące",MIN(B62,Kalkulator!$B$12/(Kalkulator!$B$9*12)),MIN(B62,IF(Kalkulator!$B$8=0,Kalkulator!$B$12/(Kalkulator!$B$9*12),-PMT(Kalkulator!$B$8/100/12,Kalkulator!$B$9*12,Kalkulator!$B$12))-B62*Kalkulator!$B$8/100/12)))</f>
        <v/>
      </c>
      <c r="D62" s="31">
        <f>IF(A62="","",B62*Kalkulator!$B$8/100/12)</f>
        <v/>
      </c>
      <c r="E62" s="31">
        <f>IF(A62="","",C62+D62)</f>
        <v/>
      </c>
      <c r="F62" s="31">
        <f>IF(A62="","",MAX(0,B62-C62))</f>
        <v/>
      </c>
      <c r="G62" s="32">
        <f>IFERROR(C62/E62,0)</f>
        <v/>
      </c>
    </row>
    <row r="63">
      <c r="A63" s="33">
        <f>IF(ROW()-5&lt;=Kalkulator!$B$9*12,ROW()-5,"")</f>
        <v/>
      </c>
      <c r="B63" s="34">
        <f>IF(A63="","",IF(A63=1,Kalkulator!$B$12,F62))</f>
        <v/>
      </c>
      <c r="C63" s="34">
        <f>IF(A63="","",IF(Kalkulator!$B$10="Malejące",MIN(B63,Kalkulator!$B$12/(Kalkulator!$B$9*12)),MIN(B63,IF(Kalkulator!$B$8=0,Kalkulator!$B$12/(Kalkulator!$B$9*12),-PMT(Kalkulator!$B$8/100/12,Kalkulator!$B$9*12,Kalkulator!$B$12))-B63*Kalkulator!$B$8/100/12)))</f>
        <v/>
      </c>
      <c r="D63" s="34">
        <f>IF(A63="","",B63*Kalkulator!$B$8/100/12)</f>
        <v/>
      </c>
      <c r="E63" s="34">
        <f>IF(A63="","",C63+D63)</f>
        <v/>
      </c>
      <c r="F63" s="34">
        <f>IF(A63="","",MAX(0,B63-C63))</f>
        <v/>
      </c>
      <c r="G63" s="35">
        <f>IFERROR(C63/E63,0)</f>
        <v/>
      </c>
    </row>
    <row r="64">
      <c r="A64" s="30">
        <f>IF(ROW()-5&lt;=Kalkulator!$B$9*12,ROW()-5,"")</f>
        <v/>
      </c>
      <c r="B64" s="31">
        <f>IF(A64="","",IF(A64=1,Kalkulator!$B$12,F63))</f>
        <v/>
      </c>
      <c r="C64" s="31">
        <f>IF(A64="","",IF(Kalkulator!$B$10="Malejące",MIN(B64,Kalkulator!$B$12/(Kalkulator!$B$9*12)),MIN(B64,IF(Kalkulator!$B$8=0,Kalkulator!$B$12/(Kalkulator!$B$9*12),-PMT(Kalkulator!$B$8/100/12,Kalkulator!$B$9*12,Kalkulator!$B$12))-B64*Kalkulator!$B$8/100/12)))</f>
        <v/>
      </c>
      <c r="D64" s="31">
        <f>IF(A64="","",B64*Kalkulator!$B$8/100/12)</f>
        <v/>
      </c>
      <c r="E64" s="31">
        <f>IF(A64="","",C64+D64)</f>
        <v/>
      </c>
      <c r="F64" s="31">
        <f>IF(A64="","",MAX(0,B64-C64))</f>
        <v/>
      </c>
      <c r="G64" s="32">
        <f>IFERROR(C64/E64,0)</f>
        <v/>
      </c>
    </row>
    <row r="65">
      <c r="A65" s="33">
        <f>IF(ROW()-5&lt;=Kalkulator!$B$9*12,ROW()-5,"")</f>
        <v/>
      </c>
      <c r="B65" s="34">
        <f>IF(A65="","",IF(A65=1,Kalkulator!$B$12,F64))</f>
        <v/>
      </c>
      <c r="C65" s="34">
        <f>IF(A65="","",IF(Kalkulator!$B$10="Malejące",MIN(B65,Kalkulator!$B$12/(Kalkulator!$B$9*12)),MIN(B65,IF(Kalkulator!$B$8=0,Kalkulator!$B$12/(Kalkulator!$B$9*12),-PMT(Kalkulator!$B$8/100/12,Kalkulator!$B$9*12,Kalkulator!$B$12))-B65*Kalkulator!$B$8/100/12)))</f>
        <v/>
      </c>
      <c r="D65" s="34">
        <f>IF(A65="","",B65*Kalkulator!$B$8/100/12)</f>
        <v/>
      </c>
      <c r="E65" s="34">
        <f>IF(A65="","",C65+D65)</f>
        <v/>
      </c>
      <c r="F65" s="34">
        <f>IF(A65="","",MAX(0,B65-C65))</f>
        <v/>
      </c>
      <c r="G65" s="35">
        <f>IFERROR(C65/E65,0)</f>
        <v/>
      </c>
    </row>
    <row r="66">
      <c r="A66" s="30">
        <f>IF(ROW()-5&lt;=Kalkulator!$B$9*12,ROW()-5,"")</f>
        <v/>
      </c>
      <c r="B66" s="31">
        <f>IF(A66="","",IF(A66=1,Kalkulator!$B$12,F65))</f>
        <v/>
      </c>
      <c r="C66" s="31">
        <f>IF(A66="","",IF(Kalkulator!$B$10="Malejące",MIN(B66,Kalkulator!$B$12/(Kalkulator!$B$9*12)),MIN(B66,IF(Kalkulator!$B$8=0,Kalkulator!$B$12/(Kalkulator!$B$9*12),-PMT(Kalkulator!$B$8/100/12,Kalkulator!$B$9*12,Kalkulator!$B$12))-B66*Kalkulator!$B$8/100/12)))</f>
        <v/>
      </c>
      <c r="D66" s="31">
        <f>IF(A66="","",B66*Kalkulator!$B$8/100/12)</f>
        <v/>
      </c>
      <c r="E66" s="31">
        <f>IF(A66="","",C66+D66)</f>
        <v/>
      </c>
      <c r="F66" s="31">
        <f>IF(A66="","",MAX(0,B66-C66))</f>
        <v/>
      </c>
      <c r="G66" s="32">
        <f>IFERROR(C66/E66,0)</f>
        <v/>
      </c>
    </row>
    <row r="67">
      <c r="A67" s="33">
        <f>IF(ROW()-5&lt;=Kalkulator!$B$9*12,ROW()-5,"")</f>
        <v/>
      </c>
      <c r="B67" s="34">
        <f>IF(A67="","",IF(A67=1,Kalkulator!$B$12,F66))</f>
        <v/>
      </c>
      <c r="C67" s="34">
        <f>IF(A67="","",IF(Kalkulator!$B$10="Malejące",MIN(B67,Kalkulator!$B$12/(Kalkulator!$B$9*12)),MIN(B67,IF(Kalkulator!$B$8=0,Kalkulator!$B$12/(Kalkulator!$B$9*12),-PMT(Kalkulator!$B$8/100/12,Kalkulator!$B$9*12,Kalkulator!$B$12))-B67*Kalkulator!$B$8/100/12)))</f>
        <v/>
      </c>
      <c r="D67" s="34">
        <f>IF(A67="","",B67*Kalkulator!$B$8/100/12)</f>
        <v/>
      </c>
      <c r="E67" s="34">
        <f>IF(A67="","",C67+D67)</f>
        <v/>
      </c>
      <c r="F67" s="34">
        <f>IF(A67="","",MAX(0,B67-C67))</f>
        <v/>
      </c>
      <c r="G67" s="35">
        <f>IFERROR(C67/E67,0)</f>
        <v/>
      </c>
    </row>
    <row r="68">
      <c r="A68" s="30">
        <f>IF(ROW()-5&lt;=Kalkulator!$B$9*12,ROW()-5,"")</f>
        <v/>
      </c>
      <c r="B68" s="31">
        <f>IF(A68="","",IF(A68=1,Kalkulator!$B$12,F67))</f>
        <v/>
      </c>
      <c r="C68" s="31">
        <f>IF(A68="","",IF(Kalkulator!$B$10="Malejące",MIN(B68,Kalkulator!$B$12/(Kalkulator!$B$9*12)),MIN(B68,IF(Kalkulator!$B$8=0,Kalkulator!$B$12/(Kalkulator!$B$9*12),-PMT(Kalkulator!$B$8/100/12,Kalkulator!$B$9*12,Kalkulator!$B$12))-B68*Kalkulator!$B$8/100/12)))</f>
        <v/>
      </c>
      <c r="D68" s="31">
        <f>IF(A68="","",B68*Kalkulator!$B$8/100/12)</f>
        <v/>
      </c>
      <c r="E68" s="31">
        <f>IF(A68="","",C68+D68)</f>
        <v/>
      </c>
      <c r="F68" s="31">
        <f>IF(A68="","",MAX(0,B68-C68))</f>
        <v/>
      </c>
      <c r="G68" s="32">
        <f>IFERROR(C68/E68,0)</f>
        <v/>
      </c>
    </row>
    <row r="69">
      <c r="A69" s="33">
        <f>IF(ROW()-5&lt;=Kalkulator!$B$9*12,ROW()-5,"")</f>
        <v/>
      </c>
      <c r="B69" s="34">
        <f>IF(A69="","",IF(A69=1,Kalkulator!$B$12,F68))</f>
        <v/>
      </c>
      <c r="C69" s="34">
        <f>IF(A69="","",IF(Kalkulator!$B$10="Malejące",MIN(B69,Kalkulator!$B$12/(Kalkulator!$B$9*12)),MIN(B69,IF(Kalkulator!$B$8=0,Kalkulator!$B$12/(Kalkulator!$B$9*12),-PMT(Kalkulator!$B$8/100/12,Kalkulator!$B$9*12,Kalkulator!$B$12))-B69*Kalkulator!$B$8/100/12)))</f>
        <v/>
      </c>
      <c r="D69" s="34">
        <f>IF(A69="","",B69*Kalkulator!$B$8/100/12)</f>
        <v/>
      </c>
      <c r="E69" s="34">
        <f>IF(A69="","",C69+D69)</f>
        <v/>
      </c>
      <c r="F69" s="34">
        <f>IF(A69="","",MAX(0,B69-C69))</f>
        <v/>
      </c>
      <c r="G69" s="35">
        <f>IFERROR(C69/E69,0)</f>
        <v/>
      </c>
    </row>
    <row r="70">
      <c r="A70" s="30">
        <f>IF(ROW()-5&lt;=Kalkulator!$B$9*12,ROW()-5,"")</f>
        <v/>
      </c>
      <c r="B70" s="31">
        <f>IF(A70="","",IF(A70=1,Kalkulator!$B$12,F69))</f>
        <v/>
      </c>
      <c r="C70" s="31">
        <f>IF(A70="","",IF(Kalkulator!$B$10="Malejące",MIN(B70,Kalkulator!$B$12/(Kalkulator!$B$9*12)),MIN(B70,IF(Kalkulator!$B$8=0,Kalkulator!$B$12/(Kalkulator!$B$9*12),-PMT(Kalkulator!$B$8/100/12,Kalkulator!$B$9*12,Kalkulator!$B$12))-B70*Kalkulator!$B$8/100/12)))</f>
        <v/>
      </c>
      <c r="D70" s="31">
        <f>IF(A70="","",B70*Kalkulator!$B$8/100/12)</f>
        <v/>
      </c>
      <c r="E70" s="31">
        <f>IF(A70="","",C70+D70)</f>
        <v/>
      </c>
      <c r="F70" s="31">
        <f>IF(A70="","",MAX(0,B70-C70))</f>
        <v/>
      </c>
      <c r="G70" s="32">
        <f>IFERROR(C70/E70,0)</f>
        <v/>
      </c>
    </row>
    <row r="71">
      <c r="A71" s="33">
        <f>IF(ROW()-5&lt;=Kalkulator!$B$9*12,ROW()-5,"")</f>
        <v/>
      </c>
      <c r="B71" s="34">
        <f>IF(A71="","",IF(A71=1,Kalkulator!$B$12,F70))</f>
        <v/>
      </c>
      <c r="C71" s="34">
        <f>IF(A71="","",IF(Kalkulator!$B$10="Malejące",MIN(B71,Kalkulator!$B$12/(Kalkulator!$B$9*12)),MIN(B71,IF(Kalkulator!$B$8=0,Kalkulator!$B$12/(Kalkulator!$B$9*12),-PMT(Kalkulator!$B$8/100/12,Kalkulator!$B$9*12,Kalkulator!$B$12))-B71*Kalkulator!$B$8/100/12)))</f>
        <v/>
      </c>
      <c r="D71" s="34">
        <f>IF(A71="","",B71*Kalkulator!$B$8/100/12)</f>
        <v/>
      </c>
      <c r="E71" s="34">
        <f>IF(A71="","",C71+D71)</f>
        <v/>
      </c>
      <c r="F71" s="34">
        <f>IF(A71="","",MAX(0,B71-C71))</f>
        <v/>
      </c>
      <c r="G71" s="35">
        <f>IFERROR(C71/E71,0)</f>
        <v/>
      </c>
    </row>
    <row r="72">
      <c r="A72" s="30">
        <f>IF(ROW()-5&lt;=Kalkulator!$B$9*12,ROW()-5,"")</f>
        <v/>
      </c>
      <c r="B72" s="31">
        <f>IF(A72="","",IF(A72=1,Kalkulator!$B$12,F71))</f>
        <v/>
      </c>
      <c r="C72" s="31">
        <f>IF(A72="","",IF(Kalkulator!$B$10="Malejące",MIN(B72,Kalkulator!$B$12/(Kalkulator!$B$9*12)),MIN(B72,IF(Kalkulator!$B$8=0,Kalkulator!$B$12/(Kalkulator!$B$9*12),-PMT(Kalkulator!$B$8/100/12,Kalkulator!$B$9*12,Kalkulator!$B$12))-B72*Kalkulator!$B$8/100/12)))</f>
        <v/>
      </c>
      <c r="D72" s="31">
        <f>IF(A72="","",B72*Kalkulator!$B$8/100/12)</f>
        <v/>
      </c>
      <c r="E72" s="31">
        <f>IF(A72="","",C72+D72)</f>
        <v/>
      </c>
      <c r="F72" s="31">
        <f>IF(A72="","",MAX(0,B72-C72))</f>
        <v/>
      </c>
      <c r="G72" s="32">
        <f>IFERROR(C72/E72,0)</f>
        <v/>
      </c>
    </row>
    <row r="73">
      <c r="A73" s="33">
        <f>IF(ROW()-5&lt;=Kalkulator!$B$9*12,ROW()-5,"")</f>
        <v/>
      </c>
      <c r="B73" s="34">
        <f>IF(A73="","",IF(A73=1,Kalkulator!$B$12,F72))</f>
        <v/>
      </c>
      <c r="C73" s="34">
        <f>IF(A73="","",IF(Kalkulator!$B$10="Malejące",MIN(B73,Kalkulator!$B$12/(Kalkulator!$B$9*12)),MIN(B73,IF(Kalkulator!$B$8=0,Kalkulator!$B$12/(Kalkulator!$B$9*12),-PMT(Kalkulator!$B$8/100/12,Kalkulator!$B$9*12,Kalkulator!$B$12))-B73*Kalkulator!$B$8/100/12)))</f>
        <v/>
      </c>
      <c r="D73" s="34">
        <f>IF(A73="","",B73*Kalkulator!$B$8/100/12)</f>
        <v/>
      </c>
      <c r="E73" s="34">
        <f>IF(A73="","",C73+D73)</f>
        <v/>
      </c>
      <c r="F73" s="34">
        <f>IF(A73="","",MAX(0,B73-C73))</f>
        <v/>
      </c>
      <c r="G73" s="35">
        <f>IFERROR(C73/E73,0)</f>
        <v/>
      </c>
    </row>
    <row r="74">
      <c r="A74" s="30">
        <f>IF(ROW()-5&lt;=Kalkulator!$B$9*12,ROW()-5,"")</f>
        <v/>
      </c>
      <c r="B74" s="31">
        <f>IF(A74="","",IF(A74=1,Kalkulator!$B$12,F73))</f>
        <v/>
      </c>
      <c r="C74" s="31">
        <f>IF(A74="","",IF(Kalkulator!$B$10="Malejące",MIN(B74,Kalkulator!$B$12/(Kalkulator!$B$9*12)),MIN(B74,IF(Kalkulator!$B$8=0,Kalkulator!$B$12/(Kalkulator!$B$9*12),-PMT(Kalkulator!$B$8/100/12,Kalkulator!$B$9*12,Kalkulator!$B$12))-B74*Kalkulator!$B$8/100/12)))</f>
        <v/>
      </c>
      <c r="D74" s="31">
        <f>IF(A74="","",B74*Kalkulator!$B$8/100/12)</f>
        <v/>
      </c>
      <c r="E74" s="31">
        <f>IF(A74="","",C74+D74)</f>
        <v/>
      </c>
      <c r="F74" s="31">
        <f>IF(A74="","",MAX(0,B74-C74))</f>
        <v/>
      </c>
      <c r="G74" s="32">
        <f>IFERROR(C74/E74,0)</f>
        <v/>
      </c>
    </row>
    <row r="75">
      <c r="A75" s="33">
        <f>IF(ROW()-5&lt;=Kalkulator!$B$9*12,ROW()-5,"")</f>
        <v/>
      </c>
      <c r="B75" s="34">
        <f>IF(A75="","",IF(A75=1,Kalkulator!$B$12,F74))</f>
        <v/>
      </c>
      <c r="C75" s="34">
        <f>IF(A75="","",IF(Kalkulator!$B$10="Malejące",MIN(B75,Kalkulator!$B$12/(Kalkulator!$B$9*12)),MIN(B75,IF(Kalkulator!$B$8=0,Kalkulator!$B$12/(Kalkulator!$B$9*12),-PMT(Kalkulator!$B$8/100/12,Kalkulator!$B$9*12,Kalkulator!$B$12))-B75*Kalkulator!$B$8/100/12)))</f>
        <v/>
      </c>
      <c r="D75" s="34">
        <f>IF(A75="","",B75*Kalkulator!$B$8/100/12)</f>
        <v/>
      </c>
      <c r="E75" s="34">
        <f>IF(A75="","",C75+D75)</f>
        <v/>
      </c>
      <c r="F75" s="34">
        <f>IF(A75="","",MAX(0,B75-C75))</f>
        <v/>
      </c>
      <c r="G75" s="35">
        <f>IFERROR(C75/E75,0)</f>
        <v/>
      </c>
    </row>
    <row r="76">
      <c r="A76" s="30">
        <f>IF(ROW()-5&lt;=Kalkulator!$B$9*12,ROW()-5,"")</f>
        <v/>
      </c>
      <c r="B76" s="31">
        <f>IF(A76="","",IF(A76=1,Kalkulator!$B$12,F75))</f>
        <v/>
      </c>
      <c r="C76" s="31">
        <f>IF(A76="","",IF(Kalkulator!$B$10="Malejące",MIN(B76,Kalkulator!$B$12/(Kalkulator!$B$9*12)),MIN(B76,IF(Kalkulator!$B$8=0,Kalkulator!$B$12/(Kalkulator!$B$9*12),-PMT(Kalkulator!$B$8/100/12,Kalkulator!$B$9*12,Kalkulator!$B$12))-B76*Kalkulator!$B$8/100/12)))</f>
        <v/>
      </c>
      <c r="D76" s="31">
        <f>IF(A76="","",B76*Kalkulator!$B$8/100/12)</f>
        <v/>
      </c>
      <c r="E76" s="31">
        <f>IF(A76="","",C76+D76)</f>
        <v/>
      </c>
      <c r="F76" s="31">
        <f>IF(A76="","",MAX(0,B76-C76))</f>
        <v/>
      </c>
      <c r="G76" s="32">
        <f>IFERROR(C76/E76,0)</f>
        <v/>
      </c>
    </row>
    <row r="77">
      <c r="A77" s="33">
        <f>IF(ROW()-5&lt;=Kalkulator!$B$9*12,ROW()-5,"")</f>
        <v/>
      </c>
      <c r="B77" s="34">
        <f>IF(A77="","",IF(A77=1,Kalkulator!$B$12,F76))</f>
        <v/>
      </c>
      <c r="C77" s="34">
        <f>IF(A77="","",IF(Kalkulator!$B$10="Malejące",MIN(B77,Kalkulator!$B$12/(Kalkulator!$B$9*12)),MIN(B77,IF(Kalkulator!$B$8=0,Kalkulator!$B$12/(Kalkulator!$B$9*12),-PMT(Kalkulator!$B$8/100/12,Kalkulator!$B$9*12,Kalkulator!$B$12))-B77*Kalkulator!$B$8/100/12)))</f>
        <v/>
      </c>
      <c r="D77" s="34">
        <f>IF(A77="","",B77*Kalkulator!$B$8/100/12)</f>
        <v/>
      </c>
      <c r="E77" s="34">
        <f>IF(A77="","",C77+D77)</f>
        <v/>
      </c>
      <c r="F77" s="34">
        <f>IF(A77="","",MAX(0,B77-C77))</f>
        <v/>
      </c>
      <c r="G77" s="35">
        <f>IFERROR(C77/E77,0)</f>
        <v/>
      </c>
    </row>
    <row r="78">
      <c r="A78" s="30">
        <f>IF(ROW()-5&lt;=Kalkulator!$B$9*12,ROW()-5,"")</f>
        <v/>
      </c>
      <c r="B78" s="31">
        <f>IF(A78="","",IF(A78=1,Kalkulator!$B$12,F77))</f>
        <v/>
      </c>
      <c r="C78" s="31">
        <f>IF(A78="","",IF(Kalkulator!$B$10="Malejące",MIN(B78,Kalkulator!$B$12/(Kalkulator!$B$9*12)),MIN(B78,IF(Kalkulator!$B$8=0,Kalkulator!$B$12/(Kalkulator!$B$9*12),-PMT(Kalkulator!$B$8/100/12,Kalkulator!$B$9*12,Kalkulator!$B$12))-B78*Kalkulator!$B$8/100/12)))</f>
        <v/>
      </c>
      <c r="D78" s="31">
        <f>IF(A78="","",B78*Kalkulator!$B$8/100/12)</f>
        <v/>
      </c>
      <c r="E78" s="31">
        <f>IF(A78="","",C78+D78)</f>
        <v/>
      </c>
      <c r="F78" s="31">
        <f>IF(A78="","",MAX(0,B78-C78))</f>
        <v/>
      </c>
      <c r="G78" s="32">
        <f>IFERROR(C78/E78,0)</f>
        <v/>
      </c>
    </row>
    <row r="79">
      <c r="A79" s="33">
        <f>IF(ROW()-5&lt;=Kalkulator!$B$9*12,ROW()-5,"")</f>
        <v/>
      </c>
      <c r="B79" s="34">
        <f>IF(A79="","",IF(A79=1,Kalkulator!$B$12,F78))</f>
        <v/>
      </c>
      <c r="C79" s="34">
        <f>IF(A79="","",IF(Kalkulator!$B$10="Malejące",MIN(B79,Kalkulator!$B$12/(Kalkulator!$B$9*12)),MIN(B79,IF(Kalkulator!$B$8=0,Kalkulator!$B$12/(Kalkulator!$B$9*12),-PMT(Kalkulator!$B$8/100/12,Kalkulator!$B$9*12,Kalkulator!$B$12))-B79*Kalkulator!$B$8/100/12)))</f>
        <v/>
      </c>
      <c r="D79" s="34">
        <f>IF(A79="","",B79*Kalkulator!$B$8/100/12)</f>
        <v/>
      </c>
      <c r="E79" s="34">
        <f>IF(A79="","",C79+D79)</f>
        <v/>
      </c>
      <c r="F79" s="34">
        <f>IF(A79="","",MAX(0,B79-C79))</f>
        <v/>
      </c>
      <c r="G79" s="35">
        <f>IFERROR(C79/E79,0)</f>
        <v/>
      </c>
    </row>
    <row r="80">
      <c r="A80" s="30">
        <f>IF(ROW()-5&lt;=Kalkulator!$B$9*12,ROW()-5,"")</f>
        <v/>
      </c>
      <c r="B80" s="31">
        <f>IF(A80="","",IF(A80=1,Kalkulator!$B$12,F79))</f>
        <v/>
      </c>
      <c r="C80" s="31">
        <f>IF(A80="","",IF(Kalkulator!$B$10="Malejące",MIN(B80,Kalkulator!$B$12/(Kalkulator!$B$9*12)),MIN(B80,IF(Kalkulator!$B$8=0,Kalkulator!$B$12/(Kalkulator!$B$9*12),-PMT(Kalkulator!$B$8/100/12,Kalkulator!$B$9*12,Kalkulator!$B$12))-B80*Kalkulator!$B$8/100/12)))</f>
        <v/>
      </c>
      <c r="D80" s="31">
        <f>IF(A80="","",B80*Kalkulator!$B$8/100/12)</f>
        <v/>
      </c>
      <c r="E80" s="31">
        <f>IF(A80="","",C80+D80)</f>
        <v/>
      </c>
      <c r="F80" s="31">
        <f>IF(A80="","",MAX(0,B80-C80))</f>
        <v/>
      </c>
      <c r="G80" s="32">
        <f>IFERROR(C80/E80,0)</f>
        <v/>
      </c>
    </row>
    <row r="81">
      <c r="A81" s="33">
        <f>IF(ROW()-5&lt;=Kalkulator!$B$9*12,ROW()-5,"")</f>
        <v/>
      </c>
      <c r="B81" s="34">
        <f>IF(A81="","",IF(A81=1,Kalkulator!$B$12,F80))</f>
        <v/>
      </c>
      <c r="C81" s="34">
        <f>IF(A81="","",IF(Kalkulator!$B$10="Malejące",MIN(B81,Kalkulator!$B$12/(Kalkulator!$B$9*12)),MIN(B81,IF(Kalkulator!$B$8=0,Kalkulator!$B$12/(Kalkulator!$B$9*12),-PMT(Kalkulator!$B$8/100/12,Kalkulator!$B$9*12,Kalkulator!$B$12))-B81*Kalkulator!$B$8/100/12)))</f>
        <v/>
      </c>
      <c r="D81" s="34">
        <f>IF(A81="","",B81*Kalkulator!$B$8/100/12)</f>
        <v/>
      </c>
      <c r="E81" s="34">
        <f>IF(A81="","",C81+D81)</f>
        <v/>
      </c>
      <c r="F81" s="34">
        <f>IF(A81="","",MAX(0,B81-C81))</f>
        <v/>
      </c>
      <c r="G81" s="35">
        <f>IFERROR(C81/E81,0)</f>
        <v/>
      </c>
    </row>
    <row r="82">
      <c r="A82" s="30">
        <f>IF(ROW()-5&lt;=Kalkulator!$B$9*12,ROW()-5,"")</f>
        <v/>
      </c>
      <c r="B82" s="31">
        <f>IF(A82="","",IF(A82=1,Kalkulator!$B$12,F81))</f>
        <v/>
      </c>
      <c r="C82" s="31">
        <f>IF(A82="","",IF(Kalkulator!$B$10="Malejące",MIN(B82,Kalkulator!$B$12/(Kalkulator!$B$9*12)),MIN(B82,IF(Kalkulator!$B$8=0,Kalkulator!$B$12/(Kalkulator!$B$9*12),-PMT(Kalkulator!$B$8/100/12,Kalkulator!$B$9*12,Kalkulator!$B$12))-B82*Kalkulator!$B$8/100/12)))</f>
        <v/>
      </c>
      <c r="D82" s="31">
        <f>IF(A82="","",B82*Kalkulator!$B$8/100/12)</f>
        <v/>
      </c>
      <c r="E82" s="31">
        <f>IF(A82="","",C82+D82)</f>
        <v/>
      </c>
      <c r="F82" s="31">
        <f>IF(A82="","",MAX(0,B82-C82))</f>
        <v/>
      </c>
      <c r="G82" s="32">
        <f>IFERROR(C82/E82,0)</f>
        <v/>
      </c>
    </row>
    <row r="83">
      <c r="A83" s="33">
        <f>IF(ROW()-5&lt;=Kalkulator!$B$9*12,ROW()-5,"")</f>
        <v/>
      </c>
      <c r="B83" s="34">
        <f>IF(A83="","",IF(A83=1,Kalkulator!$B$12,F82))</f>
        <v/>
      </c>
      <c r="C83" s="34">
        <f>IF(A83="","",IF(Kalkulator!$B$10="Malejące",MIN(B83,Kalkulator!$B$12/(Kalkulator!$B$9*12)),MIN(B83,IF(Kalkulator!$B$8=0,Kalkulator!$B$12/(Kalkulator!$B$9*12),-PMT(Kalkulator!$B$8/100/12,Kalkulator!$B$9*12,Kalkulator!$B$12))-B83*Kalkulator!$B$8/100/12)))</f>
        <v/>
      </c>
      <c r="D83" s="34">
        <f>IF(A83="","",B83*Kalkulator!$B$8/100/12)</f>
        <v/>
      </c>
      <c r="E83" s="34">
        <f>IF(A83="","",C83+D83)</f>
        <v/>
      </c>
      <c r="F83" s="34">
        <f>IF(A83="","",MAX(0,B83-C83))</f>
        <v/>
      </c>
      <c r="G83" s="35">
        <f>IFERROR(C83/E83,0)</f>
        <v/>
      </c>
    </row>
    <row r="84">
      <c r="A84" s="30">
        <f>IF(ROW()-5&lt;=Kalkulator!$B$9*12,ROW()-5,"")</f>
        <v/>
      </c>
      <c r="B84" s="31">
        <f>IF(A84="","",IF(A84=1,Kalkulator!$B$12,F83))</f>
        <v/>
      </c>
      <c r="C84" s="31">
        <f>IF(A84="","",IF(Kalkulator!$B$10="Malejące",MIN(B84,Kalkulator!$B$12/(Kalkulator!$B$9*12)),MIN(B84,IF(Kalkulator!$B$8=0,Kalkulator!$B$12/(Kalkulator!$B$9*12),-PMT(Kalkulator!$B$8/100/12,Kalkulator!$B$9*12,Kalkulator!$B$12))-B84*Kalkulator!$B$8/100/12)))</f>
        <v/>
      </c>
      <c r="D84" s="31">
        <f>IF(A84="","",B84*Kalkulator!$B$8/100/12)</f>
        <v/>
      </c>
      <c r="E84" s="31">
        <f>IF(A84="","",C84+D84)</f>
        <v/>
      </c>
      <c r="F84" s="31">
        <f>IF(A84="","",MAX(0,B84-C84))</f>
        <v/>
      </c>
      <c r="G84" s="32">
        <f>IFERROR(C84/E84,0)</f>
        <v/>
      </c>
    </row>
    <row r="85">
      <c r="A85" s="33">
        <f>IF(ROW()-5&lt;=Kalkulator!$B$9*12,ROW()-5,"")</f>
        <v/>
      </c>
      <c r="B85" s="34">
        <f>IF(A85="","",IF(A85=1,Kalkulator!$B$12,F84))</f>
        <v/>
      </c>
      <c r="C85" s="34">
        <f>IF(A85="","",IF(Kalkulator!$B$10="Malejące",MIN(B85,Kalkulator!$B$12/(Kalkulator!$B$9*12)),MIN(B85,IF(Kalkulator!$B$8=0,Kalkulator!$B$12/(Kalkulator!$B$9*12),-PMT(Kalkulator!$B$8/100/12,Kalkulator!$B$9*12,Kalkulator!$B$12))-B85*Kalkulator!$B$8/100/12)))</f>
        <v/>
      </c>
      <c r="D85" s="34">
        <f>IF(A85="","",B85*Kalkulator!$B$8/100/12)</f>
        <v/>
      </c>
      <c r="E85" s="34">
        <f>IF(A85="","",C85+D85)</f>
        <v/>
      </c>
      <c r="F85" s="34">
        <f>IF(A85="","",MAX(0,B85-C85))</f>
        <v/>
      </c>
      <c r="G85" s="35">
        <f>IFERROR(C85/E85,0)</f>
        <v/>
      </c>
    </row>
    <row r="86">
      <c r="A86" s="30">
        <f>IF(ROW()-5&lt;=Kalkulator!$B$9*12,ROW()-5,"")</f>
        <v/>
      </c>
      <c r="B86" s="31">
        <f>IF(A86="","",IF(A86=1,Kalkulator!$B$12,F85))</f>
        <v/>
      </c>
      <c r="C86" s="31">
        <f>IF(A86="","",IF(Kalkulator!$B$10="Malejące",MIN(B86,Kalkulator!$B$12/(Kalkulator!$B$9*12)),MIN(B86,IF(Kalkulator!$B$8=0,Kalkulator!$B$12/(Kalkulator!$B$9*12),-PMT(Kalkulator!$B$8/100/12,Kalkulator!$B$9*12,Kalkulator!$B$12))-B86*Kalkulator!$B$8/100/12)))</f>
        <v/>
      </c>
      <c r="D86" s="31">
        <f>IF(A86="","",B86*Kalkulator!$B$8/100/12)</f>
        <v/>
      </c>
      <c r="E86" s="31">
        <f>IF(A86="","",C86+D86)</f>
        <v/>
      </c>
      <c r="F86" s="31">
        <f>IF(A86="","",MAX(0,B86-C86))</f>
        <v/>
      </c>
      <c r="G86" s="32">
        <f>IFERROR(C86/E86,0)</f>
        <v/>
      </c>
    </row>
    <row r="87">
      <c r="A87" s="33">
        <f>IF(ROW()-5&lt;=Kalkulator!$B$9*12,ROW()-5,"")</f>
        <v/>
      </c>
      <c r="B87" s="34">
        <f>IF(A87="","",IF(A87=1,Kalkulator!$B$12,F86))</f>
        <v/>
      </c>
      <c r="C87" s="34">
        <f>IF(A87="","",IF(Kalkulator!$B$10="Malejące",MIN(B87,Kalkulator!$B$12/(Kalkulator!$B$9*12)),MIN(B87,IF(Kalkulator!$B$8=0,Kalkulator!$B$12/(Kalkulator!$B$9*12),-PMT(Kalkulator!$B$8/100/12,Kalkulator!$B$9*12,Kalkulator!$B$12))-B87*Kalkulator!$B$8/100/12)))</f>
        <v/>
      </c>
      <c r="D87" s="34">
        <f>IF(A87="","",B87*Kalkulator!$B$8/100/12)</f>
        <v/>
      </c>
      <c r="E87" s="34">
        <f>IF(A87="","",C87+D87)</f>
        <v/>
      </c>
      <c r="F87" s="34">
        <f>IF(A87="","",MAX(0,B87-C87))</f>
        <v/>
      </c>
      <c r="G87" s="35">
        <f>IFERROR(C87/E87,0)</f>
        <v/>
      </c>
    </row>
    <row r="88">
      <c r="A88" s="30">
        <f>IF(ROW()-5&lt;=Kalkulator!$B$9*12,ROW()-5,"")</f>
        <v/>
      </c>
      <c r="B88" s="31">
        <f>IF(A88="","",IF(A88=1,Kalkulator!$B$12,F87))</f>
        <v/>
      </c>
      <c r="C88" s="31">
        <f>IF(A88="","",IF(Kalkulator!$B$10="Malejące",MIN(B88,Kalkulator!$B$12/(Kalkulator!$B$9*12)),MIN(B88,IF(Kalkulator!$B$8=0,Kalkulator!$B$12/(Kalkulator!$B$9*12),-PMT(Kalkulator!$B$8/100/12,Kalkulator!$B$9*12,Kalkulator!$B$12))-B88*Kalkulator!$B$8/100/12)))</f>
        <v/>
      </c>
      <c r="D88" s="31">
        <f>IF(A88="","",B88*Kalkulator!$B$8/100/12)</f>
        <v/>
      </c>
      <c r="E88" s="31">
        <f>IF(A88="","",C88+D88)</f>
        <v/>
      </c>
      <c r="F88" s="31">
        <f>IF(A88="","",MAX(0,B88-C88))</f>
        <v/>
      </c>
      <c r="G88" s="32">
        <f>IFERROR(C88/E88,0)</f>
        <v/>
      </c>
    </row>
    <row r="89">
      <c r="A89" s="33">
        <f>IF(ROW()-5&lt;=Kalkulator!$B$9*12,ROW()-5,"")</f>
        <v/>
      </c>
      <c r="B89" s="34">
        <f>IF(A89="","",IF(A89=1,Kalkulator!$B$12,F88))</f>
        <v/>
      </c>
      <c r="C89" s="34">
        <f>IF(A89="","",IF(Kalkulator!$B$10="Malejące",MIN(B89,Kalkulator!$B$12/(Kalkulator!$B$9*12)),MIN(B89,IF(Kalkulator!$B$8=0,Kalkulator!$B$12/(Kalkulator!$B$9*12),-PMT(Kalkulator!$B$8/100/12,Kalkulator!$B$9*12,Kalkulator!$B$12))-B89*Kalkulator!$B$8/100/12)))</f>
        <v/>
      </c>
      <c r="D89" s="34">
        <f>IF(A89="","",B89*Kalkulator!$B$8/100/12)</f>
        <v/>
      </c>
      <c r="E89" s="34">
        <f>IF(A89="","",C89+D89)</f>
        <v/>
      </c>
      <c r="F89" s="34">
        <f>IF(A89="","",MAX(0,B89-C89))</f>
        <v/>
      </c>
      <c r="G89" s="35">
        <f>IFERROR(C89/E89,0)</f>
        <v/>
      </c>
    </row>
    <row r="90">
      <c r="A90" s="30">
        <f>IF(ROW()-5&lt;=Kalkulator!$B$9*12,ROW()-5,"")</f>
        <v/>
      </c>
      <c r="B90" s="31">
        <f>IF(A90="","",IF(A90=1,Kalkulator!$B$12,F89))</f>
        <v/>
      </c>
      <c r="C90" s="31">
        <f>IF(A90="","",IF(Kalkulator!$B$10="Malejące",MIN(B90,Kalkulator!$B$12/(Kalkulator!$B$9*12)),MIN(B90,IF(Kalkulator!$B$8=0,Kalkulator!$B$12/(Kalkulator!$B$9*12),-PMT(Kalkulator!$B$8/100/12,Kalkulator!$B$9*12,Kalkulator!$B$12))-B90*Kalkulator!$B$8/100/12)))</f>
        <v/>
      </c>
      <c r="D90" s="31">
        <f>IF(A90="","",B90*Kalkulator!$B$8/100/12)</f>
        <v/>
      </c>
      <c r="E90" s="31">
        <f>IF(A90="","",C90+D90)</f>
        <v/>
      </c>
      <c r="F90" s="31">
        <f>IF(A90="","",MAX(0,B90-C90))</f>
        <v/>
      </c>
      <c r="G90" s="32">
        <f>IFERROR(C90/E90,0)</f>
        <v/>
      </c>
    </row>
    <row r="91">
      <c r="A91" s="33">
        <f>IF(ROW()-5&lt;=Kalkulator!$B$9*12,ROW()-5,"")</f>
        <v/>
      </c>
      <c r="B91" s="34">
        <f>IF(A91="","",IF(A91=1,Kalkulator!$B$12,F90))</f>
        <v/>
      </c>
      <c r="C91" s="34">
        <f>IF(A91="","",IF(Kalkulator!$B$10="Malejące",MIN(B91,Kalkulator!$B$12/(Kalkulator!$B$9*12)),MIN(B91,IF(Kalkulator!$B$8=0,Kalkulator!$B$12/(Kalkulator!$B$9*12),-PMT(Kalkulator!$B$8/100/12,Kalkulator!$B$9*12,Kalkulator!$B$12))-B91*Kalkulator!$B$8/100/12)))</f>
        <v/>
      </c>
      <c r="D91" s="34">
        <f>IF(A91="","",B91*Kalkulator!$B$8/100/12)</f>
        <v/>
      </c>
      <c r="E91" s="34">
        <f>IF(A91="","",C91+D91)</f>
        <v/>
      </c>
      <c r="F91" s="34">
        <f>IF(A91="","",MAX(0,B91-C91))</f>
        <v/>
      </c>
      <c r="G91" s="35">
        <f>IFERROR(C91/E91,0)</f>
        <v/>
      </c>
    </row>
    <row r="92">
      <c r="A92" s="30">
        <f>IF(ROW()-5&lt;=Kalkulator!$B$9*12,ROW()-5,"")</f>
        <v/>
      </c>
      <c r="B92" s="31">
        <f>IF(A92="","",IF(A92=1,Kalkulator!$B$12,F91))</f>
        <v/>
      </c>
      <c r="C92" s="31">
        <f>IF(A92="","",IF(Kalkulator!$B$10="Malejące",MIN(B92,Kalkulator!$B$12/(Kalkulator!$B$9*12)),MIN(B92,IF(Kalkulator!$B$8=0,Kalkulator!$B$12/(Kalkulator!$B$9*12),-PMT(Kalkulator!$B$8/100/12,Kalkulator!$B$9*12,Kalkulator!$B$12))-B92*Kalkulator!$B$8/100/12)))</f>
        <v/>
      </c>
      <c r="D92" s="31">
        <f>IF(A92="","",B92*Kalkulator!$B$8/100/12)</f>
        <v/>
      </c>
      <c r="E92" s="31">
        <f>IF(A92="","",C92+D92)</f>
        <v/>
      </c>
      <c r="F92" s="31">
        <f>IF(A92="","",MAX(0,B92-C92))</f>
        <v/>
      </c>
      <c r="G92" s="32">
        <f>IFERROR(C92/E92,0)</f>
        <v/>
      </c>
    </row>
    <row r="93">
      <c r="A93" s="33">
        <f>IF(ROW()-5&lt;=Kalkulator!$B$9*12,ROW()-5,"")</f>
        <v/>
      </c>
      <c r="B93" s="34">
        <f>IF(A93="","",IF(A93=1,Kalkulator!$B$12,F92))</f>
        <v/>
      </c>
      <c r="C93" s="34">
        <f>IF(A93="","",IF(Kalkulator!$B$10="Malejące",MIN(B93,Kalkulator!$B$12/(Kalkulator!$B$9*12)),MIN(B93,IF(Kalkulator!$B$8=0,Kalkulator!$B$12/(Kalkulator!$B$9*12),-PMT(Kalkulator!$B$8/100/12,Kalkulator!$B$9*12,Kalkulator!$B$12))-B93*Kalkulator!$B$8/100/12)))</f>
        <v/>
      </c>
      <c r="D93" s="34">
        <f>IF(A93="","",B93*Kalkulator!$B$8/100/12)</f>
        <v/>
      </c>
      <c r="E93" s="34">
        <f>IF(A93="","",C93+D93)</f>
        <v/>
      </c>
      <c r="F93" s="34">
        <f>IF(A93="","",MAX(0,B93-C93))</f>
        <v/>
      </c>
      <c r="G93" s="35">
        <f>IFERROR(C93/E93,0)</f>
        <v/>
      </c>
    </row>
    <row r="94">
      <c r="A94" s="30">
        <f>IF(ROW()-5&lt;=Kalkulator!$B$9*12,ROW()-5,"")</f>
        <v/>
      </c>
      <c r="B94" s="31">
        <f>IF(A94="","",IF(A94=1,Kalkulator!$B$12,F93))</f>
        <v/>
      </c>
      <c r="C94" s="31">
        <f>IF(A94="","",IF(Kalkulator!$B$10="Malejące",MIN(B94,Kalkulator!$B$12/(Kalkulator!$B$9*12)),MIN(B94,IF(Kalkulator!$B$8=0,Kalkulator!$B$12/(Kalkulator!$B$9*12),-PMT(Kalkulator!$B$8/100/12,Kalkulator!$B$9*12,Kalkulator!$B$12))-B94*Kalkulator!$B$8/100/12)))</f>
        <v/>
      </c>
      <c r="D94" s="31">
        <f>IF(A94="","",B94*Kalkulator!$B$8/100/12)</f>
        <v/>
      </c>
      <c r="E94" s="31">
        <f>IF(A94="","",C94+D94)</f>
        <v/>
      </c>
      <c r="F94" s="31">
        <f>IF(A94="","",MAX(0,B94-C94))</f>
        <v/>
      </c>
      <c r="G94" s="32">
        <f>IFERROR(C94/E94,0)</f>
        <v/>
      </c>
    </row>
    <row r="95">
      <c r="A95" s="33">
        <f>IF(ROW()-5&lt;=Kalkulator!$B$9*12,ROW()-5,"")</f>
        <v/>
      </c>
      <c r="B95" s="34">
        <f>IF(A95="","",IF(A95=1,Kalkulator!$B$12,F94))</f>
        <v/>
      </c>
      <c r="C95" s="34">
        <f>IF(A95="","",IF(Kalkulator!$B$10="Malejące",MIN(B95,Kalkulator!$B$12/(Kalkulator!$B$9*12)),MIN(B95,IF(Kalkulator!$B$8=0,Kalkulator!$B$12/(Kalkulator!$B$9*12),-PMT(Kalkulator!$B$8/100/12,Kalkulator!$B$9*12,Kalkulator!$B$12))-B95*Kalkulator!$B$8/100/12)))</f>
        <v/>
      </c>
      <c r="D95" s="34">
        <f>IF(A95="","",B95*Kalkulator!$B$8/100/12)</f>
        <v/>
      </c>
      <c r="E95" s="34">
        <f>IF(A95="","",C95+D95)</f>
        <v/>
      </c>
      <c r="F95" s="34">
        <f>IF(A95="","",MAX(0,B95-C95))</f>
        <v/>
      </c>
      <c r="G95" s="35">
        <f>IFERROR(C95/E95,0)</f>
        <v/>
      </c>
    </row>
    <row r="96">
      <c r="A96" s="30">
        <f>IF(ROW()-5&lt;=Kalkulator!$B$9*12,ROW()-5,"")</f>
        <v/>
      </c>
      <c r="B96" s="31">
        <f>IF(A96="","",IF(A96=1,Kalkulator!$B$12,F95))</f>
        <v/>
      </c>
      <c r="C96" s="31">
        <f>IF(A96="","",IF(Kalkulator!$B$10="Malejące",MIN(B96,Kalkulator!$B$12/(Kalkulator!$B$9*12)),MIN(B96,IF(Kalkulator!$B$8=0,Kalkulator!$B$12/(Kalkulator!$B$9*12),-PMT(Kalkulator!$B$8/100/12,Kalkulator!$B$9*12,Kalkulator!$B$12))-B96*Kalkulator!$B$8/100/12)))</f>
        <v/>
      </c>
      <c r="D96" s="31">
        <f>IF(A96="","",B96*Kalkulator!$B$8/100/12)</f>
        <v/>
      </c>
      <c r="E96" s="31">
        <f>IF(A96="","",C96+D96)</f>
        <v/>
      </c>
      <c r="F96" s="31">
        <f>IF(A96="","",MAX(0,B96-C96))</f>
        <v/>
      </c>
      <c r="G96" s="32">
        <f>IFERROR(C96/E96,0)</f>
        <v/>
      </c>
    </row>
    <row r="97">
      <c r="A97" s="33">
        <f>IF(ROW()-5&lt;=Kalkulator!$B$9*12,ROW()-5,"")</f>
        <v/>
      </c>
      <c r="B97" s="34">
        <f>IF(A97="","",IF(A97=1,Kalkulator!$B$12,F96))</f>
        <v/>
      </c>
      <c r="C97" s="34">
        <f>IF(A97="","",IF(Kalkulator!$B$10="Malejące",MIN(B97,Kalkulator!$B$12/(Kalkulator!$B$9*12)),MIN(B97,IF(Kalkulator!$B$8=0,Kalkulator!$B$12/(Kalkulator!$B$9*12),-PMT(Kalkulator!$B$8/100/12,Kalkulator!$B$9*12,Kalkulator!$B$12))-B97*Kalkulator!$B$8/100/12)))</f>
        <v/>
      </c>
      <c r="D97" s="34">
        <f>IF(A97="","",B97*Kalkulator!$B$8/100/12)</f>
        <v/>
      </c>
      <c r="E97" s="34">
        <f>IF(A97="","",C97+D97)</f>
        <v/>
      </c>
      <c r="F97" s="34">
        <f>IF(A97="","",MAX(0,B97-C97))</f>
        <v/>
      </c>
      <c r="G97" s="35">
        <f>IFERROR(C97/E97,0)</f>
        <v/>
      </c>
    </row>
    <row r="98">
      <c r="A98" s="30">
        <f>IF(ROW()-5&lt;=Kalkulator!$B$9*12,ROW()-5,"")</f>
        <v/>
      </c>
      <c r="B98" s="31">
        <f>IF(A98="","",IF(A98=1,Kalkulator!$B$12,F97))</f>
        <v/>
      </c>
      <c r="C98" s="31">
        <f>IF(A98="","",IF(Kalkulator!$B$10="Malejące",MIN(B98,Kalkulator!$B$12/(Kalkulator!$B$9*12)),MIN(B98,IF(Kalkulator!$B$8=0,Kalkulator!$B$12/(Kalkulator!$B$9*12),-PMT(Kalkulator!$B$8/100/12,Kalkulator!$B$9*12,Kalkulator!$B$12))-B98*Kalkulator!$B$8/100/12)))</f>
        <v/>
      </c>
      <c r="D98" s="31">
        <f>IF(A98="","",B98*Kalkulator!$B$8/100/12)</f>
        <v/>
      </c>
      <c r="E98" s="31">
        <f>IF(A98="","",C98+D98)</f>
        <v/>
      </c>
      <c r="F98" s="31">
        <f>IF(A98="","",MAX(0,B98-C98))</f>
        <v/>
      </c>
      <c r="G98" s="32">
        <f>IFERROR(C98/E98,0)</f>
        <v/>
      </c>
    </row>
    <row r="99">
      <c r="A99" s="33">
        <f>IF(ROW()-5&lt;=Kalkulator!$B$9*12,ROW()-5,"")</f>
        <v/>
      </c>
      <c r="B99" s="34">
        <f>IF(A99="","",IF(A99=1,Kalkulator!$B$12,F98))</f>
        <v/>
      </c>
      <c r="C99" s="34">
        <f>IF(A99="","",IF(Kalkulator!$B$10="Malejące",MIN(B99,Kalkulator!$B$12/(Kalkulator!$B$9*12)),MIN(B99,IF(Kalkulator!$B$8=0,Kalkulator!$B$12/(Kalkulator!$B$9*12),-PMT(Kalkulator!$B$8/100/12,Kalkulator!$B$9*12,Kalkulator!$B$12))-B99*Kalkulator!$B$8/100/12)))</f>
        <v/>
      </c>
      <c r="D99" s="34">
        <f>IF(A99="","",B99*Kalkulator!$B$8/100/12)</f>
        <v/>
      </c>
      <c r="E99" s="34">
        <f>IF(A99="","",C99+D99)</f>
        <v/>
      </c>
      <c r="F99" s="34">
        <f>IF(A99="","",MAX(0,B99-C99))</f>
        <v/>
      </c>
      <c r="G99" s="35">
        <f>IFERROR(C99/E99,0)</f>
        <v/>
      </c>
    </row>
    <row r="100">
      <c r="A100" s="30">
        <f>IF(ROW()-5&lt;=Kalkulator!$B$9*12,ROW()-5,"")</f>
        <v/>
      </c>
      <c r="B100" s="31">
        <f>IF(A100="","",IF(A100=1,Kalkulator!$B$12,F99))</f>
        <v/>
      </c>
      <c r="C100" s="31">
        <f>IF(A100="","",IF(Kalkulator!$B$10="Malejące",MIN(B100,Kalkulator!$B$12/(Kalkulator!$B$9*12)),MIN(B100,IF(Kalkulator!$B$8=0,Kalkulator!$B$12/(Kalkulator!$B$9*12),-PMT(Kalkulator!$B$8/100/12,Kalkulator!$B$9*12,Kalkulator!$B$12))-B100*Kalkulator!$B$8/100/12)))</f>
        <v/>
      </c>
      <c r="D100" s="31">
        <f>IF(A100="","",B100*Kalkulator!$B$8/100/12)</f>
        <v/>
      </c>
      <c r="E100" s="31">
        <f>IF(A100="","",C100+D100)</f>
        <v/>
      </c>
      <c r="F100" s="31">
        <f>IF(A100="","",MAX(0,B100-C100))</f>
        <v/>
      </c>
      <c r="G100" s="32">
        <f>IFERROR(C100/E100,0)</f>
        <v/>
      </c>
    </row>
    <row r="101">
      <c r="A101" s="33">
        <f>IF(ROW()-5&lt;=Kalkulator!$B$9*12,ROW()-5,"")</f>
        <v/>
      </c>
      <c r="B101" s="34">
        <f>IF(A101="","",IF(A101=1,Kalkulator!$B$12,F100))</f>
        <v/>
      </c>
      <c r="C101" s="34">
        <f>IF(A101="","",IF(Kalkulator!$B$10="Malejące",MIN(B101,Kalkulator!$B$12/(Kalkulator!$B$9*12)),MIN(B101,IF(Kalkulator!$B$8=0,Kalkulator!$B$12/(Kalkulator!$B$9*12),-PMT(Kalkulator!$B$8/100/12,Kalkulator!$B$9*12,Kalkulator!$B$12))-B101*Kalkulator!$B$8/100/12)))</f>
        <v/>
      </c>
      <c r="D101" s="34">
        <f>IF(A101="","",B101*Kalkulator!$B$8/100/12)</f>
        <v/>
      </c>
      <c r="E101" s="34">
        <f>IF(A101="","",C101+D101)</f>
        <v/>
      </c>
      <c r="F101" s="34">
        <f>IF(A101="","",MAX(0,B101-C101))</f>
        <v/>
      </c>
      <c r="G101" s="35">
        <f>IFERROR(C101/E101,0)</f>
        <v/>
      </c>
    </row>
    <row r="102">
      <c r="A102" s="30">
        <f>IF(ROW()-5&lt;=Kalkulator!$B$9*12,ROW()-5,"")</f>
        <v/>
      </c>
      <c r="B102" s="31">
        <f>IF(A102="","",IF(A102=1,Kalkulator!$B$12,F101))</f>
        <v/>
      </c>
      <c r="C102" s="31">
        <f>IF(A102="","",IF(Kalkulator!$B$10="Malejące",MIN(B102,Kalkulator!$B$12/(Kalkulator!$B$9*12)),MIN(B102,IF(Kalkulator!$B$8=0,Kalkulator!$B$12/(Kalkulator!$B$9*12),-PMT(Kalkulator!$B$8/100/12,Kalkulator!$B$9*12,Kalkulator!$B$12))-B102*Kalkulator!$B$8/100/12)))</f>
        <v/>
      </c>
      <c r="D102" s="31">
        <f>IF(A102="","",B102*Kalkulator!$B$8/100/12)</f>
        <v/>
      </c>
      <c r="E102" s="31">
        <f>IF(A102="","",C102+D102)</f>
        <v/>
      </c>
      <c r="F102" s="31">
        <f>IF(A102="","",MAX(0,B102-C102))</f>
        <v/>
      </c>
      <c r="G102" s="32">
        <f>IFERROR(C102/E102,0)</f>
        <v/>
      </c>
    </row>
    <row r="103">
      <c r="A103" s="33">
        <f>IF(ROW()-5&lt;=Kalkulator!$B$9*12,ROW()-5,"")</f>
        <v/>
      </c>
      <c r="B103" s="34">
        <f>IF(A103="","",IF(A103=1,Kalkulator!$B$12,F102))</f>
        <v/>
      </c>
      <c r="C103" s="34">
        <f>IF(A103="","",IF(Kalkulator!$B$10="Malejące",MIN(B103,Kalkulator!$B$12/(Kalkulator!$B$9*12)),MIN(B103,IF(Kalkulator!$B$8=0,Kalkulator!$B$12/(Kalkulator!$B$9*12),-PMT(Kalkulator!$B$8/100/12,Kalkulator!$B$9*12,Kalkulator!$B$12))-B103*Kalkulator!$B$8/100/12)))</f>
        <v/>
      </c>
      <c r="D103" s="34">
        <f>IF(A103="","",B103*Kalkulator!$B$8/100/12)</f>
        <v/>
      </c>
      <c r="E103" s="34">
        <f>IF(A103="","",C103+D103)</f>
        <v/>
      </c>
      <c r="F103" s="34">
        <f>IF(A103="","",MAX(0,B103-C103))</f>
        <v/>
      </c>
      <c r="G103" s="35">
        <f>IFERROR(C103/E103,0)</f>
        <v/>
      </c>
    </row>
    <row r="104">
      <c r="A104" s="30">
        <f>IF(ROW()-5&lt;=Kalkulator!$B$9*12,ROW()-5,"")</f>
        <v/>
      </c>
      <c r="B104" s="31">
        <f>IF(A104="","",IF(A104=1,Kalkulator!$B$12,F103))</f>
        <v/>
      </c>
      <c r="C104" s="31">
        <f>IF(A104="","",IF(Kalkulator!$B$10="Malejące",MIN(B104,Kalkulator!$B$12/(Kalkulator!$B$9*12)),MIN(B104,IF(Kalkulator!$B$8=0,Kalkulator!$B$12/(Kalkulator!$B$9*12),-PMT(Kalkulator!$B$8/100/12,Kalkulator!$B$9*12,Kalkulator!$B$12))-B104*Kalkulator!$B$8/100/12)))</f>
        <v/>
      </c>
      <c r="D104" s="31">
        <f>IF(A104="","",B104*Kalkulator!$B$8/100/12)</f>
        <v/>
      </c>
      <c r="E104" s="31">
        <f>IF(A104="","",C104+D104)</f>
        <v/>
      </c>
      <c r="F104" s="31">
        <f>IF(A104="","",MAX(0,B104-C104))</f>
        <v/>
      </c>
      <c r="G104" s="32">
        <f>IFERROR(C104/E104,0)</f>
        <v/>
      </c>
    </row>
    <row r="105">
      <c r="A105" s="33">
        <f>IF(ROW()-5&lt;=Kalkulator!$B$9*12,ROW()-5,"")</f>
        <v/>
      </c>
      <c r="B105" s="34">
        <f>IF(A105="","",IF(A105=1,Kalkulator!$B$12,F104))</f>
        <v/>
      </c>
      <c r="C105" s="34">
        <f>IF(A105="","",IF(Kalkulator!$B$10="Malejące",MIN(B105,Kalkulator!$B$12/(Kalkulator!$B$9*12)),MIN(B105,IF(Kalkulator!$B$8=0,Kalkulator!$B$12/(Kalkulator!$B$9*12),-PMT(Kalkulator!$B$8/100/12,Kalkulator!$B$9*12,Kalkulator!$B$12))-B105*Kalkulator!$B$8/100/12)))</f>
        <v/>
      </c>
      <c r="D105" s="34">
        <f>IF(A105="","",B105*Kalkulator!$B$8/100/12)</f>
        <v/>
      </c>
      <c r="E105" s="34">
        <f>IF(A105="","",C105+D105)</f>
        <v/>
      </c>
      <c r="F105" s="34">
        <f>IF(A105="","",MAX(0,B105-C105))</f>
        <v/>
      </c>
      <c r="G105" s="35">
        <f>IFERROR(C105/E105,0)</f>
        <v/>
      </c>
    </row>
    <row r="106">
      <c r="A106" s="30">
        <f>IF(ROW()-5&lt;=Kalkulator!$B$9*12,ROW()-5,"")</f>
        <v/>
      </c>
      <c r="B106" s="31">
        <f>IF(A106="","",IF(A106=1,Kalkulator!$B$12,F105))</f>
        <v/>
      </c>
      <c r="C106" s="31">
        <f>IF(A106="","",IF(Kalkulator!$B$10="Malejące",MIN(B106,Kalkulator!$B$12/(Kalkulator!$B$9*12)),MIN(B106,IF(Kalkulator!$B$8=0,Kalkulator!$B$12/(Kalkulator!$B$9*12),-PMT(Kalkulator!$B$8/100/12,Kalkulator!$B$9*12,Kalkulator!$B$12))-B106*Kalkulator!$B$8/100/12)))</f>
        <v/>
      </c>
      <c r="D106" s="31">
        <f>IF(A106="","",B106*Kalkulator!$B$8/100/12)</f>
        <v/>
      </c>
      <c r="E106" s="31">
        <f>IF(A106="","",C106+D106)</f>
        <v/>
      </c>
      <c r="F106" s="31">
        <f>IF(A106="","",MAX(0,B106-C106))</f>
        <v/>
      </c>
      <c r="G106" s="32">
        <f>IFERROR(C106/E106,0)</f>
        <v/>
      </c>
    </row>
    <row r="107">
      <c r="A107" s="33">
        <f>IF(ROW()-5&lt;=Kalkulator!$B$9*12,ROW()-5,"")</f>
        <v/>
      </c>
      <c r="B107" s="34">
        <f>IF(A107="","",IF(A107=1,Kalkulator!$B$12,F106))</f>
        <v/>
      </c>
      <c r="C107" s="34">
        <f>IF(A107="","",IF(Kalkulator!$B$10="Malejące",MIN(B107,Kalkulator!$B$12/(Kalkulator!$B$9*12)),MIN(B107,IF(Kalkulator!$B$8=0,Kalkulator!$B$12/(Kalkulator!$B$9*12),-PMT(Kalkulator!$B$8/100/12,Kalkulator!$B$9*12,Kalkulator!$B$12))-B107*Kalkulator!$B$8/100/12)))</f>
        <v/>
      </c>
      <c r="D107" s="34">
        <f>IF(A107="","",B107*Kalkulator!$B$8/100/12)</f>
        <v/>
      </c>
      <c r="E107" s="34">
        <f>IF(A107="","",C107+D107)</f>
        <v/>
      </c>
      <c r="F107" s="34">
        <f>IF(A107="","",MAX(0,B107-C107))</f>
        <v/>
      </c>
      <c r="G107" s="35">
        <f>IFERROR(C107/E107,0)</f>
        <v/>
      </c>
    </row>
    <row r="108">
      <c r="A108" s="30">
        <f>IF(ROW()-5&lt;=Kalkulator!$B$9*12,ROW()-5,"")</f>
        <v/>
      </c>
      <c r="B108" s="31">
        <f>IF(A108="","",IF(A108=1,Kalkulator!$B$12,F107))</f>
        <v/>
      </c>
      <c r="C108" s="31">
        <f>IF(A108="","",IF(Kalkulator!$B$10="Malejące",MIN(B108,Kalkulator!$B$12/(Kalkulator!$B$9*12)),MIN(B108,IF(Kalkulator!$B$8=0,Kalkulator!$B$12/(Kalkulator!$B$9*12),-PMT(Kalkulator!$B$8/100/12,Kalkulator!$B$9*12,Kalkulator!$B$12))-B108*Kalkulator!$B$8/100/12)))</f>
        <v/>
      </c>
      <c r="D108" s="31">
        <f>IF(A108="","",B108*Kalkulator!$B$8/100/12)</f>
        <v/>
      </c>
      <c r="E108" s="31">
        <f>IF(A108="","",C108+D108)</f>
        <v/>
      </c>
      <c r="F108" s="31">
        <f>IF(A108="","",MAX(0,B108-C108))</f>
        <v/>
      </c>
      <c r="G108" s="32">
        <f>IFERROR(C108/E108,0)</f>
        <v/>
      </c>
    </row>
    <row r="109">
      <c r="A109" s="33">
        <f>IF(ROW()-5&lt;=Kalkulator!$B$9*12,ROW()-5,"")</f>
        <v/>
      </c>
      <c r="B109" s="34">
        <f>IF(A109="","",IF(A109=1,Kalkulator!$B$12,F108))</f>
        <v/>
      </c>
      <c r="C109" s="34">
        <f>IF(A109="","",IF(Kalkulator!$B$10="Malejące",MIN(B109,Kalkulator!$B$12/(Kalkulator!$B$9*12)),MIN(B109,IF(Kalkulator!$B$8=0,Kalkulator!$B$12/(Kalkulator!$B$9*12),-PMT(Kalkulator!$B$8/100/12,Kalkulator!$B$9*12,Kalkulator!$B$12))-B109*Kalkulator!$B$8/100/12)))</f>
        <v/>
      </c>
      <c r="D109" s="34">
        <f>IF(A109="","",B109*Kalkulator!$B$8/100/12)</f>
        <v/>
      </c>
      <c r="E109" s="34">
        <f>IF(A109="","",C109+D109)</f>
        <v/>
      </c>
      <c r="F109" s="34">
        <f>IF(A109="","",MAX(0,B109-C109))</f>
        <v/>
      </c>
      <c r="G109" s="35">
        <f>IFERROR(C109/E109,0)</f>
        <v/>
      </c>
    </row>
    <row r="110">
      <c r="A110" s="30">
        <f>IF(ROW()-5&lt;=Kalkulator!$B$9*12,ROW()-5,"")</f>
        <v/>
      </c>
      <c r="B110" s="31">
        <f>IF(A110="","",IF(A110=1,Kalkulator!$B$12,F109))</f>
        <v/>
      </c>
      <c r="C110" s="31">
        <f>IF(A110="","",IF(Kalkulator!$B$10="Malejące",MIN(B110,Kalkulator!$B$12/(Kalkulator!$B$9*12)),MIN(B110,IF(Kalkulator!$B$8=0,Kalkulator!$B$12/(Kalkulator!$B$9*12),-PMT(Kalkulator!$B$8/100/12,Kalkulator!$B$9*12,Kalkulator!$B$12))-B110*Kalkulator!$B$8/100/12)))</f>
        <v/>
      </c>
      <c r="D110" s="31">
        <f>IF(A110="","",B110*Kalkulator!$B$8/100/12)</f>
        <v/>
      </c>
      <c r="E110" s="31">
        <f>IF(A110="","",C110+D110)</f>
        <v/>
      </c>
      <c r="F110" s="31">
        <f>IF(A110="","",MAX(0,B110-C110))</f>
        <v/>
      </c>
      <c r="G110" s="32">
        <f>IFERROR(C110/E110,0)</f>
        <v/>
      </c>
    </row>
    <row r="111">
      <c r="A111" s="33">
        <f>IF(ROW()-5&lt;=Kalkulator!$B$9*12,ROW()-5,"")</f>
        <v/>
      </c>
      <c r="B111" s="34">
        <f>IF(A111="","",IF(A111=1,Kalkulator!$B$12,F110))</f>
        <v/>
      </c>
      <c r="C111" s="34">
        <f>IF(A111="","",IF(Kalkulator!$B$10="Malejące",MIN(B111,Kalkulator!$B$12/(Kalkulator!$B$9*12)),MIN(B111,IF(Kalkulator!$B$8=0,Kalkulator!$B$12/(Kalkulator!$B$9*12),-PMT(Kalkulator!$B$8/100/12,Kalkulator!$B$9*12,Kalkulator!$B$12))-B111*Kalkulator!$B$8/100/12)))</f>
        <v/>
      </c>
      <c r="D111" s="34">
        <f>IF(A111="","",B111*Kalkulator!$B$8/100/12)</f>
        <v/>
      </c>
      <c r="E111" s="34">
        <f>IF(A111="","",C111+D111)</f>
        <v/>
      </c>
      <c r="F111" s="34">
        <f>IF(A111="","",MAX(0,B111-C111))</f>
        <v/>
      </c>
      <c r="G111" s="35">
        <f>IFERROR(C111/E111,0)</f>
        <v/>
      </c>
    </row>
    <row r="112">
      <c r="A112" s="30">
        <f>IF(ROW()-5&lt;=Kalkulator!$B$9*12,ROW()-5,"")</f>
        <v/>
      </c>
      <c r="B112" s="31">
        <f>IF(A112="","",IF(A112=1,Kalkulator!$B$12,F111))</f>
        <v/>
      </c>
      <c r="C112" s="31">
        <f>IF(A112="","",IF(Kalkulator!$B$10="Malejące",MIN(B112,Kalkulator!$B$12/(Kalkulator!$B$9*12)),MIN(B112,IF(Kalkulator!$B$8=0,Kalkulator!$B$12/(Kalkulator!$B$9*12),-PMT(Kalkulator!$B$8/100/12,Kalkulator!$B$9*12,Kalkulator!$B$12))-B112*Kalkulator!$B$8/100/12)))</f>
        <v/>
      </c>
      <c r="D112" s="31">
        <f>IF(A112="","",B112*Kalkulator!$B$8/100/12)</f>
        <v/>
      </c>
      <c r="E112" s="31">
        <f>IF(A112="","",C112+D112)</f>
        <v/>
      </c>
      <c r="F112" s="31">
        <f>IF(A112="","",MAX(0,B112-C112))</f>
        <v/>
      </c>
      <c r="G112" s="32">
        <f>IFERROR(C112/E112,0)</f>
        <v/>
      </c>
    </row>
    <row r="113">
      <c r="A113" s="33">
        <f>IF(ROW()-5&lt;=Kalkulator!$B$9*12,ROW()-5,"")</f>
        <v/>
      </c>
      <c r="B113" s="34">
        <f>IF(A113="","",IF(A113=1,Kalkulator!$B$12,F112))</f>
        <v/>
      </c>
      <c r="C113" s="34">
        <f>IF(A113="","",IF(Kalkulator!$B$10="Malejące",MIN(B113,Kalkulator!$B$12/(Kalkulator!$B$9*12)),MIN(B113,IF(Kalkulator!$B$8=0,Kalkulator!$B$12/(Kalkulator!$B$9*12),-PMT(Kalkulator!$B$8/100/12,Kalkulator!$B$9*12,Kalkulator!$B$12))-B113*Kalkulator!$B$8/100/12)))</f>
        <v/>
      </c>
      <c r="D113" s="34">
        <f>IF(A113="","",B113*Kalkulator!$B$8/100/12)</f>
        <v/>
      </c>
      <c r="E113" s="34">
        <f>IF(A113="","",C113+D113)</f>
        <v/>
      </c>
      <c r="F113" s="34">
        <f>IF(A113="","",MAX(0,B113-C113))</f>
        <v/>
      </c>
      <c r="G113" s="35">
        <f>IFERROR(C113/E113,0)</f>
        <v/>
      </c>
    </row>
    <row r="114">
      <c r="A114" s="30">
        <f>IF(ROW()-5&lt;=Kalkulator!$B$9*12,ROW()-5,"")</f>
        <v/>
      </c>
      <c r="B114" s="31">
        <f>IF(A114="","",IF(A114=1,Kalkulator!$B$12,F113))</f>
        <v/>
      </c>
      <c r="C114" s="31">
        <f>IF(A114="","",IF(Kalkulator!$B$10="Malejące",MIN(B114,Kalkulator!$B$12/(Kalkulator!$B$9*12)),MIN(B114,IF(Kalkulator!$B$8=0,Kalkulator!$B$12/(Kalkulator!$B$9*12),-PMT(Kalkulator!$B$8/100/12,Kalkulator!$B$9*12,Kalkulator!$B$12))-B114*Kalkulator!$B$8/100/12)))</f>
        <v/>
      </c>
      <c r="D114" s="31">
        <f>IF(A114="","",B114*Kalkulator!$B$8/100/12)</f>
        <v/>
      </c>
      <c r="E114" s="31">
        <f>IF(A114="","",C114+D114)</f>
        <v/>
      </c>
      <c r="F114" s="31">
        <f>IF(A114="","",MAX(0,B114-C114))</f>
        <v/>
      </c>
      <c r="G114" s="32">
        <f>IFERROR(C114/E114,0)</f>
        <v/>
      </c>
    </row>
    <row r="115">
      <c r="A115" s="33">
        <f>IF(ROW()-5&lt;=Kalkulator!$B$9*12,ROW()-5,"")</f>
        <v/>
      </c>
      <c r="B115" s="34">
        <f>IF(A115="","",IF(A115=1,Kalkulator!$B$12,F114))</f>
        <v/>
      </c>
      <c r="C115" s="34">
        <f>IF(A115="","",IF(Kalkulator!$B$10="Malejące",MIN(B115,Kalkulator!$B$12/(Kalkulator!$B$9*12)),MIN(B115,IF(Kalkulator!$B$8=0,Kalkulator!$B$12/(Kalkulator!$B$9*12),-PMT(Kalkulator!$B$8/100/12,Kalkulator!$B$9*12,Kalkulator!$B$12))-B115*Kalkulator!$B$8/100/12)))</f>
        <v/>
      </c>
      <c r="D115" s="34">
        <f>IF(A115="","",B115*Kalkulator!$B$8/100/12)</f>
        <v/>
      </c>
      <c r="E115" s="34">
        <f>IF(A115="","",C115+D115)</f>
        <v/>
      </c>
      <c r="F115" s="34">
        <f>IF(A115="","",MAX(0,B115-C115))</f>
        <v/>
      </c>
      <c r="G115" s="35">
        <f>IFERROR(C115/E115,0)</f>
        <v/>
      </c>
    </row>
    <row r="116">
      <c r="A116" s="30">
        <f>IF(ROW()-5&lt;=Kalkulator!$B$9*12,ROW()-5,"")</f>
        <v/>
      </c>
      <c r="B116" s="31">
        <f>IF(A116="","",IF(A116=1,Kalkulator!$B$12,F115))</f>
        <v/>
      </c>
      <c r="C116" s="31">
        <f>IF(A116="","",IF(Kalkulator!$B$10="Malejące",MIN(B116,Kalkulator!$B$12/(Kalkulator!$B$9*12)),MIN(B116,IF(Kalkulator!$B$8=0,Kalkulator!$B$12/(Kalkulator!$B$9*12),-PMT(Kalkulator!$B$8/100/12,Kalkulator!$B$9*12,Kalkulator!$B$12))-B116*Kalkulator!$B$8/100/12)))</f>
        <v/>
      </c>
      <c r="D116" s="31">
        <f>IF(A116="","",B116*Kalkulator!$B$8/100/12)</f>
        <v/>
      </c>
      <c r="E116" s="31">
        <f>IF(A116="","",C116+D116)</f>
        <v/>
      </c>
      <c r="F116" s="31">
        <f>IF(A116="","",MAX(0,B116-C116))</f>
        <v/>
      </c>
      <c r="G116" s="32">
        <f>IFERROR(C116/E116,0)</f>
        <v/>
      </c>
    </row>
    <row r="117">
      <c r="A117" s="33">
        <f>IF(ROW()-5&lt;=Kalkulator!$B$9*12,ROW()-5,"")</f>
        <v/>
      </c>
      <c r="B117" s="34">
        <f>IF(A117="","",IF(A117=1,Kalkulator!$B$12,F116))</f>
        <v/>
      </c>
      <c r="C117" s="34">
        <f>IF(A117="","",IF(Kalkulator!$B$10="Malejące",MIN(B117,Kalkulator!$B$12/(Kalkulator!$B$9*12)),MIN(B117,IF(Kalkulator!$B$8=0,Kalkulator!$B$12/(Kalkulator!$B$9*12),-PMT(Kalkulator!$B$8/100/12,Kalkulator!$B$9*12,Kalkulator!$B$12))-B117*Kalkulator!$B$8/100/12)))</f>
        <v/>
      </c>
      <c r="D117" s="34">
        <f>IF(A117="","",B117*Kalkulator!$B$8/100/12)</f>
        <v/>
      </c>
      <c r="E117" s="34">
        <f>IF(A117="","",C117+D117)</f>
        <v/>
      </c>
      <c r="F117" s="34">
        <f>IF(A117="","",MAX(0,B117-C117))</f>
        <v/>
      </c>
      <c r="G117" s="35">
        <f>IFERROR(C117/E117,0)</f>
        <v/>
      </c>
    </row>
    <row r="118">
      <c r="A118" s="30">
        <f>IF(ROW()-5&lt;=Kalkulator!$B$9*12,ROW()-5,"")</f>
        <v/>
      </c>
      <c r="B118" s="31">
        <f>IF(A118="","",IF(A118=1,Kalkulator!$B$12,F117))</f>
        <v/>
      </c>
      <c r="C118" s="31">
        <f>IF(A118="","",IF(Kalkulator!$B$10="Malejące",MIN(B118,Kalkulator!$B$12/(Kalkulator!$B$9*12)),MIN(B118,IF(Kalkulator!$B$8=0,Kalkulator!$B$12/(Kalkulator!$B$9*12),-PMT(Kalkulator!$B$8/100/12,Kalkulator!$B$9*12,Kalkulator!$B$12))-B118*Kalkulator!$B$8/100/12)))</f>
        <v/>
      </c>
      <c r="D118" s="31">
        <f>IF(A118="","",B118*Kalkulator!$B$8/100/12)</f>
        <v/>
      </c>
      <c r="E118" s="31">
        <f>IF(A118="","",C118+D118)</f>
        <v/>
      </c>
      <c r="F118" s="31">
        <f>IF(A118="","",MAX(0,B118-C118))</f>
        <v/>
      </c>
      <c r="G118" s="32">
        <f>IFERROR(C118/E118,0)</f>
        <v/>
      </c>
    </row>
    <row r="119">
      <c r="A119" s="33">
        <f>IF(ROW()-5&lt;=Kalkulator!$B$9*12,ROW()-5,"")</f>
        <v/>
      </c>
      <c r="B119" s="34">
        <f>IF(A119="","",IF(A119=1,Kalkulator!$B$12,F118))</f>
        <v/>
      </c>
      <c r="C119" s="34">
        <f>IF(A119="","",IF(Kalkulator!$B$10="Malejące",MIN(B119,Kalkulator!$B$12/(Kalkulator!$B$9*12)),MIN(B119,IF(Kalkulator!$B$8=0,Kalkulator!$B$12/(Kalkulator!$B$9*12),-PMT(Kalkulator!$B$8/100/12,Kalkulator!$B$9*12,Kalkulator!$B$12))-B119*Kalkulator!$B$8/100/12)))</f>
        <v/>
      </c>
      <c r="D119" s="34">
        <f>IF(A119="","",B119*Kalkulator!$B$8/100/12)</f>
        <v/>
      </c>
      <c r="E119" s="34">
        <f>IF(A119="","",C119+D119)</f>
        <v/>
      </c>
      <c r="F119" s="34">
        <f>IF(A119="","",MAX(0,B119-C119))</f>
        <v/>
      </c>
      <c r="G119" s="35">
        <f>IFERROR(C119/E119,0)</f>
        <v/>
      </c>
    </row>
    <row r="120">
      <c r="A120" s="30">
        <f>IF(ROW()-5&lt;=Kalkulator!$B$9*12,ROW()-5,"")</f>
        <v/>
      </c>
      <c r="B120" s="31">
        <f>IF(A120="","",IF(A120=1,Kalkulator!$B$12,F119))</f>
        <v/>
      </c>
      <c r="C120" s="31">
        <f>IF(A120="","",IF(Kalkulator!$B$10="Malejące",MIN(B120,Kalkulator!$B$12/(Kalkulator!$B$9*12)),MIN(B120,IF(Kalkulator!$B$8=0,Kalkulator!$B$12/(Kalkulator!$B$9*12),-PMT(Kalkulator!$B$8/100/12,Kalkulator!$B$9*12,Kalkulator!$B$12))-B120*Kalkulator!$B$8/100/12)))</f>
        <v/>
      </c>
      <c r="D120" s="31">
        <f>IF(A120="","",B120*Kalkulator!$B$8/100/12)</f>
        <v/>
      </c>
      <c r="E120" s="31">
        <f>IF(A120="","",C120+D120)</f>
        <v/>
      </c>
      <c r="F120" s="31">
        <f>IF(A120="","",MAX(0,B120-C120))</f>
        <v/>
      </c>
      <c r="G120" s="32">
        <f>IFERROR(C120/E120,0)</f>
        <v/>
      </c>
    </row>
    <row r="121">
      <c r="A121" s="33">
        <f>IF(ROW()-5&lt;=Kalkulator!$B$9*12,ROW()-5,"")</f>
        <v/>
      </c>
      <c r="B121" s="34">
        <f>IF(A121="","",IF(A121=1,Kalkulator!$B$12,F120))</f>
        <v/>
      </c>
      <c r="C121" s="34">
        <f>IF(A121="","",IF(Kalkulator!$B$10="Malejące",MIN(B121,Kalkulator!$B$12/(Kalkulator!$B$9*12)),MIN(B121,IF(Kalkulator!$B$8=0,Kalkulator!$B$12/(Kalkulator!$B$9*12),-PMT(Kalkulator!$B$8/100/12,Kalkulator!$B$9*12,Kalkulator!$B$12))-B121*Kalkulator!$B$8/100/12)))</f>
        <v/>
      </c>
      <c r="D121" s="34">
        <f>IF(A121="","",B121*Kalkulator!$B$8/100/12)</f>
        <v/>
      </c>
      <c r="E121" s="34">
        <f>IF(A121="","",C121+D121)</f>
        <v/>
      </c>
      <c r="F121" s="34">
        <f>IF(A121="","",MAX(0,B121-C121))</f>
        <v/>
      </c>
      <c r="G121" s="35">
        <f>IFERROR(C121/E121,0)</f>
        <v/>
      </c>
    </row>
    <row r="122">
      <c r="A122" s="30">
        <f>IF(ROW()-5&lt;=Kalkulator!$B$9*12,ROW()-5,"")</f>
        <v/>
      </c>
      <c r="B122" s="31">
        <f>IF(A122="","",IF(A122=1,Kalkulator!$B$12,F121))</f>
        <v/>
      </c>
      <c r="C122" s="31">
        <f>IF(A122="","",IF(Kalkulator!$B$10="Malejące",MIN(B122,Kalkulator!$B$12/(Kalkulator!$B$9*12)),MIN(B122,IF(Kalkulator!$B$8=0,Kalkulator!$B$12/(Kalkulator!$B$9*12),-PMT(Kalkulator!$B$8/100/12,Kalkulator!$B$9*12,Kalkulator!$B$12))-B122*Kalkulator!$B$8/100/12)))</f>
        <v/>
      </c>
      <c r="D122" s="31">
        <f>IF(A122="","",B122*Kalkulator!$B$8/100/12)</f>
        <v/>
      </c>
      <c r="E122" s="31">
        <f>IF(A122="","",C122+D122)</f>
        <v/>
      </c>
      <c r="F122" s="31">
        <f>IF(A122="","",MAX(0,B122-C122))</f>
        <v/>
      </c>
      <c r="G122" s="32">
        <f>IFERROR(C122/E122,0)</f>
        <v/>
      </c>
    </row>
    <row r="123">
      <c r="A123" s="33">
        <f>IF(ROW()-5&lt;=Kalkulator!$B$9*12,ROW()-5,"")</f>
        <v/>
      </c>
      <c r="B123" s="34">
        <f>IF(A123="","",IF(A123=1,Kalkulator!$B$12,F122))</f>
        <v/>
      </c>
      <c r="C123" s="34">
        <f>IF(A123="","",IF(Kalkulator!$B$10="Malejące",MIN(B123,Kalkulator!$B$12/(Kalkulator!$B$9*12)),MIN(B123,IF(Kalkulator!$B$8=0,Kalkulator!$B$12/(Kalkulator!$B$9*12),-PMT(Kalkulator!$B$8/100/12,Kalkulator!$B$9*12,Kalkulator!$B$12))-B123*Kalkulator!$B$8/100/12)))</f>
        <v/>
      </c>
      <c r="D123" s="34">
        <f>IF(A123="","",B123*Kalkulator!$B$8/100/12)</f>
        <v/>
      </c>
      <c r="E123" s="34">
        <f>IF(A123="","",C123+D123)</f>
        <v/>
      </c>
      <c r="F123" s="34">
        <f>IF(A123="","",MAX(0,B123-C123))</f>
        <v/>
      </c>
      <c r="G123" s="35">
        <f>IFERROR(C123/E123,0)</f>
        <v/>
      </c>
    </row>
    <row r="124">
      <c r="A124" s="30">
        <f>IF(ROW()-5&lt;=Kalkulator!$B$9*12,ROW()-5,"")</f>
        <v/>
      </c>
      <c r="B124" s="31">
        <f>IF(A124="","",IF(A124=1,Kalkulator!$B$12,F123))</f>
        <v/>
      </c>
      <c r="C124" s="31">
        <f>IF(A124="","",IF(Kalkulator!$B$10="Malejące",MIN(B124,Kalkulator!$B$12/(Kalkulator!$B$9*12)),MIN(B124,IF(Kalkulator!$B$8=0,Kalkulator!$B$12/(Kalkulator!$B$9*12),-PMT(Kalkulator!$B$8/100/12,Kalkulator!$B$9*12,Kalkulator!$B$12))-B124*Kalkulator!$B$8/100/12)))</f>
        <v/>
      </c>
      <c r="D124" s="31">
        <f>IF(A124="","",B124*Kalkulator!$B$8/100/12)</f>
        <v/>
      </c>
      <c r="E124" s="31">
        <f>IF(A124="","",C124+D124)</f>
        <v/>
      </c>
      <c r="F124" s="31">
        <f>IF(A124="","",MAX(0,B124-C124))</f>
        <v/>
      </c>
      <c r="G124" s="32">
        <f>IFERROR(C124/E124,0)</f>
        <v/>
      </c>
    </row>
    <row r="125">
      <c r="A125" s="33">
        <f>IF(ROW()-5&lt;=Kalkulator!$B$9*12,ROW()-5,"")</f>
        <v/>
      </c>
      <c r="B125" s="34">
        <f>IF(A125="","",IF(A125=1,Kalkulator!$B$12,F124))</f>
        <v/>
      </c>
      <c r="C125" s="34">
        <f>IF(A125="","",IF(Kalkulator!$B$10="Malejące",MIN(B125,Kalkulator!$B$12/(Kalkulator!$B$9*12)),MIN(B125,IF(Kalkulator!$B$8=0,Kalkulator!$B$12/(Kalkulator!$B$9*12),-PMT(Kalkulator!$B$8/100/12,Kalkulator!$B$9*12,Kalkulator!$B$12))-B125*Kalkulator!$B$8/100/12)))</f>
        <v/>
      </c>
      <c r="D125" s="34">
        <f>IF(A125="","",B125*Kalkulator!$B$8/100/12)</f>
        <v/>
      </c>
      <c r="E125" s="34">
        <f>IF(A125="","",C125+D125)</f>
        <v/>
      </c>
      <c r="F125" s="34">
        <f>IF(A125="","",MAX(0,B125-C125))</f>
        <v/>
      </c>
      <c r="G125" s="35">
        <f>IFERROR(C125/E125,0)</f>
        <v/>
      </c>
    </row>
    <row r="126">
      <c r="A126" s="30">
        <f>IF(ROW()-5&lt;=Kalkulator!$B$9*12,ROW()-5,"")</f>
        <v/>
      </c>
      <c r="B126" s="31">
        <f>IF(A126="","",IF(A126=1,Kalkulator!$B$12,F125))</f>
        <v/>
      </c>
      <c r="C126" s="31">
        <f>IF(A126="","",IF(Kalkulator!$B$10="Malejące",MIN(B126,Kalkulator!$B$12/(Kalkulator!$B$9*12)),MIN(B126,IF(Kalkulator!$B$8=0,Kalkulator!$B$12/(Kalkulator!$B$9*12),-PMT(Kalkulator!$B$8/100/12,Kalkulator!$B$9*12,Kalkulator!$B$12))-B126*Kalkulator!$B$8/100/12)))</f>
        <v/>
      </c>
      <c r="D126" s="31">
        <f>IF(A126="","",B126*Kalkulator!$B$8/100/12)</f>
        <v/>
      </c>
      <c r="E126" s="31">
        <f>IF(A126="","",C126+D126)</f>
        <v/>
      </c>
      <c r="F126" s="31">
        <f>IF(A126="","",MAX(0,B126-C126))</f>
        <v/>
      </c>
      <c r="G126" s="32">
        <f>IFERROR(C126/E126,0)</f>
        <v/>
      </c>
    </row>
    <row r="127">
      <c r="A127" s="33">
        <f>IF(ROW()-5&lt;=Kalkulator!$B$9*12,ROW()-5,"")</f>
        <v/>
      </c>
      <c r="B127" s="34">
        <f>IF(A127="","",IF(A127=1,Kalkulator!$B$12,F126))</f>
        <v/>
      </c>
      <c r="C127" s="34">
        <f>IF(A127="","",IF(Kalkulator!$B$10="Malejące",MIN(B127,Kalkulator!$B$12/(Kalkulator!$B$9*12)),MIN(B127,IF(Kalkulator!$B$8=0,Kalkulator!$B$12/(Kalkulator!$B$9*12),-PMT(Kalkulator!$B$8/100/12,Kalkulator!$B$9*12,Kalkulator!$B$12))-B127*Kalkulator!$B$8/100/12)))</f>
        <v/>
      </c>
      <c r="D127" s="34">
        <f>IF(A127="","",B127*Kalkulator!$B$8/100/12)</f>
        <v/>
      </c>
      <c r="E127" s="34">
        <f>IF(A127="","",C127+D127)</f>
        <v/>
      </c>
      <c r="F127" s="34">
        <f>IF(A127="","",MAX(0,B127-C127))</f>
        <v/>
      </c>
      <c r="G127" s="35">
        <f>IFERROR(C127/E127,0)</f>
        <v/>
      </c>
    </row>
    <row r="128">
      <c r="A128" s="30">
        <f>IF(ROW()-5&lt;=Kalkulator!$B$9*12,ROW()-5,"")</f>
        <v/>
      </c>
      <c r="B128" s="31">
        <f>IF(A128="","",IF(A128=1,Kalkulator!$B$12,F127))</f>
        <v/>
      </c>
      <c r="C128" s="31">
        <f>IF(A128="","",IF(Kalkulator!$B$10="Malejące",MIN(B128,Kalkulator!$B$12/(Kalkulator!$B$9*12)),MIN(B128,IF(Kalkulator!$B$8=0,Kalkulator!$B$12/(Kalkulator!$B$9*12),-PMT(Kalkulator!$B$8/100/12,Kalkulator!$B$9*12,Kalkulator!$B$12))-B128*Kalkulator!$B$8/100/12)))</f>
        <v/>
      </c>
      <c r="D128" s="31">
        <f>IF(A128="","",B128*Kalkulator!$B$8/100/12)</f>
        <v/>
      </c>
      <c r="E128" s="31">
        <f>IF(A128="","",C128+D128)</f>
        <v/>
      </c>
      <c r="F128" s="31">
        <f>IF(A128="","",MAX(0,B128-C128))</f>
        <v/>
      </c>
      <c r="G128" s="32">
        <f>IFERROR(C128/E128,0)</f>
        <v/>
      </c>
    </row>
    <row r="129">
      <c r="A129" s="33">
        <f>IF(ROW()-5&lt;=Kalkulator!$B$9*12,ROW()-5,"")</f>
        <v/>
      </c>
      <c r="B129" s="34">
        <f>IF(A129="","",IF(A129=1,Kalkulator!$B$12,F128))</f>
        <v/>
      </c>
      <c r="C129" s="34">
        <f>IF(A129="","",IF(Kalkulator!$B$10="Malejące",MIN(B129,Kalkulator!$B$12/(Kalkulator!$B$9*12)),MIN(B129,IF(Kalkulator!$B$8=0,Kalkulator!$B$12/(Kalkulator!$B$9*12),-PMT(Kalkulator!$B$8/100/12,Kalkulator!$B$9*12,Kalkulator!$B$12))-B129*Kalkulator!$B$8/100/12)))</f>
        <v/>
      </c>
      <c r="D129" s="34">
        <f>IF(A129="","",B129*Kalkulator!$B$8/100/12)</f>
        <v/>
      </c>
      <c r="E129" s="34">
        <f>IF(A129="","",C129+D129)</f>
        <v/>
      </c>
      <c r="F129" s="34">
        <f>IF(A129="","",MAX(0,B129-C129))</f>
        <v/>
      </c>
      <c r="G129" s="35">
        <f>IFERROR(C129/E129,0)</f>
        <v/>
      </c>
    </row>
    <row r="130">
      <c r="A130" s="30">
        <f>IF(ROW()-5&lt;=Kalkulator!$B$9*12,ROW()-5,"")</f>
        <v/>
      </c>
      <c r="B130" s="31">
        <f>IF(A130="","",IF(A130=1,Kalkulator!$B$12,F129))</f>
        <v/>
      </c>
      <c r="C130" s="31">
        <f>IF(A130="","",IF(Kalkulator!$B$10="Malejące",MIN(B130,Kalkulator!$B$12/(Kalkulator!$B$9*12)),MIN(B130,IF(Kalkulator!$B$8=0,Kalkulator!$B$12/(Kalkulator!$B$9*12),-PMT(Kalkulator!$B$8/100/12,Kalkulator!$B$9*12,Kalkulator!$B$12))-B130*Kalkulator!$B$8/100/12)))</f>
        <v/>
      </c>
      <c r="D130" s="31">
        <f>IF(A130="","",B130*Kalkulator!$B$8/100/12)</f>
        <v/>
      </c>
      <c r="E130" s="31">
        <f>IF(A130="","",C130+D130)</f>
        <v/>
      </c>
      <c r="F130" s="31">
        <f>IF(A130="","",MAX(0,B130-C130))</f>
        <v/>
      </c>
      <c r="G130" s="32">
        <f>IFERROR(C130/E130,0)</f>
        <v/>
      </c>
    </row>
    <row r="131">
      <c r="A131" s="33">
        <f>IF(ROW()-5&lt;=Kalkulator!$B$9*12,ROW()-5,"")</f>
        <v/>
      </c>
      <c r="B131" s="34">
        <f>IF(A131="","",IF(A131=1,Kalkulator!$B$12,F130))</f>
        <v/>
      </c>
      <c r="C131" s="34">
        <f>IF(A131="","",IF(Kalkulator!$B$10="Malejące",MIN(B131,Kalkulator!$B$12/(Kalkulator!$B$9*12)),MIN(B131,IF(Kalkulator!$B$8=0,Kalkulator!$B$12/(Kalkulator!$B$9*12),-PMT(Kalkulator!$B$8/100/12,Kalkulator!$B$9*12,Kalkulator!$B$12))-B131*Kalkulator!$B$8/100/12)))</f>
        <v/>
      </c>
      <c r="D131" s="34">
        <f>IF(A131="","",B131*Kalkulator!$B$8/100/12)</f>
        <v/>
      </c>
      <c r="E131" s="34">
        <f>IF(A131="","",C131+D131)</f>
        <v/>
      </c>
      <c r="F131" s="34">
        <f>IF(A131="","",MAX(0,B131-C131))</f>
        <v/>
      </c>
      <c r="G131" s="35">
        <f>IFERROR(C131/E131,0)</f>
        <v/>
      </c>
    </row>
    <row r="132">
      <c r="A132" s="30">
        <f>IF(ROW()-5&lt;=Kalkulator!$B$9*12,ROW()-5,"")</f>
        <v/>
      </c>
      <c r="B132" s="31">
        <f>IF(A132="","",IF(A132=1,Kalkulator!$B$12,F131))</f>
        <v/>
      </c>
      <c r="C132" s="31">
        <f>IF(A132="","",IF(Kalkulator!$B$10="Malejące",MIN(B132,Kalkulator!$B$12/(Kalkulator!$B$9*12)),MIN(B132,IF(Kalkulator!$B$8=0,Kalkulator!$B$12/(Kalkulator!$B$9*12),-PMT(Kalkulator!$B$8/100/12,Kalkulator!$B$9*12,Kalkulator!$B$12))-B132*Kalkulator!$B$8/100/12)))</f>
        <v/>
      </c>
      <c r="D132" s="31">
        <f>IF(A132="","",B132*Kalkulator!$B$8/100/12)</f>
        <v/>
      </c>
      <c r="E132" s="31">
        <f>IF(A132="","",C132+D132)</f>
        <v/>
      </c>
      <c r="F132" s="31">
        <f>IF(A132="","",MAX(0,B132-C132))</f>
        <v/>
      </c>
      <c r="G132" s="32">
        <f>IFERROR(C132/E132,0)</f>
        <v/>
      </c>
    </row>
    <row r="133">
      <c r="A133" s="33">
        <f>IF(ROW()-5&lt;=Kalkulator!$B$9*12,ROW()-5,"")</f>
        <v/>
      </c>
      <c r="B133" s="34">
        <f>IF(A133="","",IF(A133=1,Kalkulator!$B$12,F132))</f>
        <v/>
      </c>
      <c r="C133" s="34">
        <f>IF(A133="","",IF(Kalkulator!$B$10="Malejące",MIN(B133,Kalkulator!$B$12/(Kalkulator!$B$9*12)),MIN(B133,IF(Kalkulator!$B$8=0,Kalkulator!$B$12/(Kalkulator!$B$9*12),-PMT(Kalkulator!$B$8/100/12,Kalkulator!$B$9*12,Kalkulator!$B$12))-B133*Kalkulator!$B$8/100/12)))</f>
        <v/>
      </c>
      <c r="D133" s="34">
        <f>IF(A133="","",B133*Kalkulator!$B$8/100/12)</f>
        <v/>
      </c>
      <c r="E133" s="34">
        <f>IF(A133="","",C133+D133)</f>
        <v/>
      </c>
      <c r="F133" s="34">
        <f>IF(A133="","",MAX(0,B133-C133))</f>
        <v/>
      </c>
      <c r="G133" s="35">
        <f>IFERROR(C133/E133,0)</f>
        <v/>
      </c>
    </row>
    <row r="134">
      <c r="A134" s="30">
        <f>IF(ROW()-5&lt;=Kalkulator!$B$9*12,ROW()-5,"")</f>
        <v/>
      </c>
      <c r="B134" s="31">
        <f>IF(A134="","",IF(A134=1,Kalkulator!$B$12,F133))</f>
        <v/>
      </c>
      <c r="C134" s="31">
        <f>IF(A134="","",IF(Kalkulator!$B$10="Malejące",MIN(B134,Kalkulator!$B$12/(Kalkulator!$B$9*12)),MIN(B134,IF(Kalkulator!$B$8=0,Kalkulator!$B$12/(Kalkulator!$B$9*12),-PMT(Kalkulator!$B$8/100/12,Kalkulator!$B$9*12,Kalkulator!$B$12))-B134*Kalkulator!$B$8/100/12)))</f>
        <v/>
      </c>
      <c r="D134" s="31">
        <f>IF(A134="","",B134*Kalkulator!$B$8/100/12)</f>
        <v/>
      </c>
      <c r="E134" s="31">
        <f>IF(A134="","",C134+D134)</f>
        <v/>
      </c>
      <c r="F134" s="31">
        <f>IF(A134="","",MAX(0,B134-C134))</f>
        <v/>
      </c>
      <c r="G134" s="32">
        <f>IFERROR(C134/E134,0)</f>
        <v/>
      </c>
    </row>
    <row r="135">
      <c r="A135" s="33">
        <f>IF(ROW()-5&lt;=Kalkulator!$B$9*12,ROW()-5,"")</f>
        <v/>
      </c>
      <c r="B135" s="34">
        <f>IF(A135="","",IF(A135=1,Kalkulator!$B$12,F134))</f>
        <v/>
      </c>
      <c r="C135" s="34">
        <f>IF(A135="","",IF(Kalkulator!$B$10="Malejące",MIN(B135,Kalkulator!$B$12/(Kalkulator!$B$9*12)),MIN(B135,IF(Kalkulator!$B$8=0,Kalkulator!$B$12/(Kalkulator!$B$9*12),-PMT(Kalkulator!$B$8/100/12,Kalkulator!$B$9*12,Kalkulator!$B$12))-B135*Kalkulator!$B$8/100/12)))</f>
        <v/>
      </c>
      <c r="D135" s="34">
        <f>IF(A135="","",B135*Kalkulator!$B$8/100/12)</f>
        <v/>
      </c>
      <c r="E135" s="34">
        <f>IF(A135="","",C135+D135)</f>
        <v/>
      </c>
      <c r="F135" s="34">
        <f>IF(A135="","",MAX(0,B135-C135))</f>
        <v/>
      </c>
      <c r="G135" s="35">
        <f>IFERROR(C135/E135,0)</f>
        <v/>
      </c>
    </row>
    <row r="136">
      <c r="A136" s="30">
        <f>IF(ROW()-5&lt;=Kalkulator!$B$9*12,ROW()-5,"")</f>
        <v/>
      </c>
      <c r="B136" s="31">
        <f>IF(A136="","",IF(A136=1,Kalkulator!$B$12,F135))</f>
        <v/>
      </c>
      <c r="C136" s="31">
        <f>IF(A136="","",IF(Kalkulator!$B$10="Malejące",MIN(B136,Kalkulator!$B$12/(Kalkulator!$B$9*12)),MIN(B136,IF(Kalkulator!$B$8=0,Kalkulator!$B$12/(Kalkulator!$B$9*12),-PMT(Kalkulator!$B$8/100/12,Kalkulator!$B$9*12,Kalkulator!$B$12))-B136*Kalkulator!$B$8/100/12)))</f>
        <v/>
      </c>
      <c r="D136" s="31">
        <f>IF(A136="","",B136*Kalkulator!$B$8/100/12)</f>
        <v/>
      </c>
      <c r="E136" s="31">
        <f>IF(A136="","",C136+D136)</f>
        <v/>
      </c>
      <c r="F136" s="31">
        <f>IF(A136="","",MAX(0,B136-C136))</f>
        <v/>
      </c>
      <c r="G136" s="32">
        <f>IFERROR(C136/E136,0)</f>
        <v/>
      </c>
    </row>
    <row r="137">
      <c r="A137" s="33">
        <f>IF(ROW()-5&lt;=Kalkulator!$B$9*12,ROW()-5,"")</f>
        <v/>
      </c>
      <c r="B137" s="34">
        <f>IF(A137="","",IF(A137=1,Kalkulator!$B$12,F136))</f>
        <v/>
      </c>
      <c r="C137" s="34">
        <f>IF(A137="","",IF(Kalkulator!$B$10="Malejące",MIN(B137,Kalkulator!$B$12/(Kalkulator!$B$9*12)),MIN(B137,IF(Kalkulator!$B$8=0,Kalkulator!$B$12/(Kalkulator!$B$9*12),-PMT(Kalkulator!$B$8/100/12,Kalkulator!$B$9*12,Kalkulator!$B$12))-B137*Kalkulator!$B$8/100/12)))</f>
        <v/>
      </c>
      <c r="D137" s="34">
        <f>IF(A137="","",B137*Kalkulator!$B$8/100/12)</f>
        <v/>
      </c>
      <c r="E137" s="34">
        <f>IF(A137="","",C137+D137)</f>
        <v/>
      </c>
      <c r="F137" s="34">
        <f>IF(A137="","",MAX(0,B137-C137))</f>
        <v/>
      </c>
      <c r="G137" s="35">
        <f>IFERROR(C137/E137,0)</f>
        <v/>
      </c>
    </row>
    <row r="138">
      <c r="A138" s="30">
        <f>IF(ROW()-5&lt;=Kalkulator!$B$9*12,ROW()-5,"")</f>
        <v/>
      </c>
      <c r="B138" s="31">
        <f>IF(A138="","",IF(A138=1,Kalkulator!$B$12,F137))</f>
        <v/>
      </c>
      <c r="C138" s="31">
        <f>IF(A138="","",IF(Kalkulator!$B$10="Malejące",MIN(B138,Kalkulator!$B$12/(Kalkulator!$B$9*12)),MIN(B138,IF(Kalkulator!$B$8=0,Kalkulator!$B$12/(Kalkulator!$B$9*12),-PMT(Kalkulator!$B$8/100/12,Kalkulator!$B$9*12,Kalkulator!$B$12))-B138*Kalkulator!$B$8/100/12)))</f>
        <v/>
      </c>
      <c r="D138" s="31">
        <f>IF(A138="","",B138*Kalkulator!$B$8/100/12)</f>
        <v/>
      </c>
      <c r="E138" s="31">
        <f>IF(A138="","",C138+D138)</f>
        <v/>
      </c>
      <c r="F138" s="31">
        <f>IF(A138="","",MAX(0,B138-C138))</f>
        <v/>
      </c>
      <c r="G138" s="32">
        <f>IFERROR(C138/E138,0)</f>
        <v/>
      </c>
    </row>
    <row r="139">
      <c r="A139" s="33">
        <f>IF(ROW()-5&lt;=Kalkulator!$B$9*12,ROW()-5,"")</f>
        <v/>
      </c>
      <c r="B139" s="34">
        <f>IF(A139="","",IF(A139=1,Kalkulator!$B$12,F138))</f>
        <v/>
      </c>
      <c r="C139" s="34">
        <f>IF(A139="","",IF(Kalkulator!$B$10="Malejące",MIN(B139,Kalkulator!$B$12/(Kalkulator!$B$9*12)),MIN(B139,IF(Kalkulator!$B$8=0,Kalkulator!$B$12/(Kalkulator!$B$9*12),-PMT(Kalkulator!$B$8/100/12,Kalkulator!$B$9*12,Kalkulator!$B$12))-B139*Kalkulator!$B$8/100/12)))</f>
        <v/>
      </c>
      <c r="D139" s="34">
        <f>IF(A139="","",B139*Kalkulator!$B$8/100/12)</f>
        <v/>
      </c>
      <c r="E139" s="34">
        <f>IF(A139="","",C139+D139)</f>
        <v/>
      </c>
      <c r="F139" s="34">
        <f>IF(A139="","",MAX(0,B139-C139))</f>
        <v/>
      </c>
      <c r="G139" s="35">
        <f>IFERROR(C139/E139,0)</f>
        <v/>
      </c>
    </row>
    <row r="140">
      <c r="A140" s="30">
        <f>IF(ROW()-5&lt;=Kalkulator!$B$9*12,ROW()-5,"")</f>
        <v/>
      </c>
      <c r="B140" s="31">
        <f>IF(A140="","",IF(A140=1,Kalkulator!$B$12,F139))</f>
        <v/>
      </c>
      <c r="C140" s="31">
        <f>IF(A140="","",IF(Kalkulator!$B$10="Malejące",MIN(B140,Kalkulator!$B$12/(Kalkulator!$B$9*12)),MIN(B140,IF(Kalkulator!$B$8=0,Kalkulator!$B$12/(Kalkulator!$B$9*12),-PMT(Kalkulator!$B$8/100/12,Kalkulator!$B$9*12,Kalkulator!$B$12))-B140*Kalkulator!$B$8/100/12)))</f>
        <v/>
      </c>
      <c r="D140" s="31">
        <f>IF(A140="","",B140*Kalkulator!$B$8/100/12)</f>
        <v/>
      </c>
      <c r="E140" s="31">
        <f>IF(A140="","",C140+D140)</f>
        <v/>
      </c>
      <c r="F140" s="31">
        <f>IF(A140="","",MAX(0,B140-C140))</f>
        <v/>
      </c>
      <c r="G140" s="32">
        <f>IFERROR(C140/E140,0)</f>
        <v/>
      </c>
    </row>
    <row r="141">
      <c r="A141" s="33">
        <f>IF(ROW()-5&lt;=Kalkulator!$B$9*12,ROW()-5,"")</f>
        <v/>
      </c>
      <c r="B141" s="34">
        <f>IF(A141="","",IF(A141=1,Kalkulator!$B$12,F140))</f>
        <v/>
      </c>
      <c r="C141" s="34">
        <f>IF(A141="","",IF(Kalkulator!$B$10="Malejące",MIN(B141,Kalkulator!$B$12/(Kalkulator!$B$9*12)),MIN(B141,IF(Kalkulator!$B$8=0,Kalkulator!$B$12/(Kalkulator!$B$9*12),-PMT(Kalkulator!$B$8/100/12,Kalkulator!$B$9*12,Kalkulator!$B$12))-B141*Kalkulator!$B$8/100/12)))</f>
        <v/>
      </c>
      <c r="D141" s="34">
        <f>IF(A141="","",B141*Kalkulator!$B$8/100/12)</f>
        <v/>
      </c>
      <c r="E141" s="34">
        <f>IF(A141="","",C141+D141)</f>
        <v/>
      </c>
      <c r="F141" s="34">
        <f>IF(A141="","",MAX(0,B141-C141))</f>
        <v/>
      </c>
      <c r="G141" s="35">
        <f>IFERROR(C141/E141,0)</f>
        <v/>
      </c>
    </row>
    <row r="142">
      <c r="A142" s="30">
        <f>IF(ROW()-5&lt;=Kalkulator!$B$9*12,ROW()-5,"")</f>
        <v/>
      </c>
      <c r="B142" s="31">
        <f>IF(A142="","",IF(A142=1,Kalkulator!$B$12,F141))</f>
        <v/>
      </c>
      <c r="C142" s="31">
        <f>IF(A142="","",IF(Kalkulator!$B$10="Malejące",MIN(B142,Kalkulator!$B$12/(Kalkulator!$B$9*12)),MIN(B142,IF(Kalkulator!$B$8=0,Kalkulator!$B$12/(Kalkulator!$B$9*12),-PMT(Kalkulator!$B$8/100/12,Kalkulator!$B$9*12,Kalkulator!$B$12))-B142*Kalkulator!$B$8/100/12)))</f>
        <v/>
      </c>
      <c r="D142" s="31">
        <f>IF(A142="","",B142*Kalkulator!$B$8/100/12)</f>
        <v/>
      </c>
      <c r="E142" s="31">
        <f>IF(A142="","",C142+D142)</f>
        <v/>
      </c>
      <c r="F142" s="31">
        <f>IF(A142="","",MAX(0,B142-C142))</f>
        <v/>
      </c>
      <c r="G142" s="32">
        <f>IFERROR(C142/E142,0)</f>
        <v/>
      </c>
    </row>
    <row r="143">
      <c r="A143" s="33">
        <f>IF(ROW()-5&lt;=Kalkulator!$B$9*12,ROW()-5,"")</f>
        <v/>
      </c>
      <c r="B143" s="34">
        <f>IF(A143="","",IF(A143=1,Kalkulator!$B$12,F142))</f>
        <v/>
      </c>
      <c r="C143" s="34">
        <f>IF(A143="","",IF(Kalkulator!$B$10="Malejące",MIN(B143,Kalkulator!$B$12/(Kalkulator!$B$9*12)),MIN(B143,IF(Kalkulator!$B$8=0,Kalkulator!$B$12/(Kalkulator!$B$9*12),-PMT(Kalkulator!$B$8/100/12,Kalkulator!$B$9*12,Kalkulator!$B$12))-B143*Kalkulator!$B$8/100/12)))</f>
        <v/>
      </c>
      <c r="D143" s="34">
        <f>IF(A143="","",B143*Kalkulator!$B$8/100/12)</f>
        <v/>
      </c>
      <c r="E143" s="34">
        <f>IF(A143="","",C143+D143)</f>
        <v/>
      </c>
      <c r="F143" s="34">
        <f>IF(A143="","",MAX(0,B143-C143))</f>
        <v/>
      </c>
      <c r="G143" s="35">
        <f>IFERROR(C143/E143,0)</f>
        <v/>
      </c>
    </row>
    <row r="144">
      <c r="A144" s="30">
        <f>IF(ROW()-5&lt;=Kalkulator!$B$9*12,ROW()-5,"")</f>
        <v/>
      </c>
      <c r="B144" s="31">
        <f>IF(A144="","",IF(A144=1,Kalkulator!$B$12,F143))</f>
        <v/>
      </c>
      <c r="C144" s="31">
        <f>IF(A144="","",IF(Kalkulator!$B$10="Malejące",MIN(B144,Kalkulator!$B$12/(Kalkulator!$B$9*12)),MIN(B144,IF(Kalkulator!$B$8=0,Kalkulator!$B$12/(Kalkulator!$B$9*12),-PMT(Kalkulator!$B$8/100/12,Kalkulator!$B$9*12,Kalkulator!$B$12))-B144*Kalkulator!$B$8/100/12)))</f>
        <v/>
      </c>
      <c r="D144" s="31">
        <f>IF(A144="","",B144*Kalkulator!$B$8/100/12)</f>
        <v/>
      </c>
      <c r="E144" s="31">
        <f>IF(A144="","",C144+D144)</f>
        <v/>
      </c>
      <c r="F144" s="31">
        <f>IF(A144="","",MAX(0,B144-C144))</f>
        <v/>
      </c>
      <c r="G144" s="32">
        <f>IFERROR(C144/E144,0)</f>
        <v/>
      </c>
    </row>
    <row r="145">
      <c r="A145" s="33">
        <f>IF(ROW()-5&lt;=Kalkulator!$B$9*12,ROW()-5,"")</f>
        <v/>
      </c>
      <c r="B145" s="34">
        <f>IF(A145="","",IF(A145=1,Kalkulator!$B$12,F144))</f>
        <v/>
      </c>
      <c r="C145" s="34">
        <f>IF(A145="","",IF(Kalkulator!$B$10="Malejące",MIN(B145,Kalkulator!$B$12/(Kalkulator!$B$9*12)),MIN(B145,IF(Kalkulator!$B$8=0,Kalkulator!$B$12/(Kalkulator!$B$9*12),-PMT(Kalkulator!$B$8/100/12,Kalkulator!$B$9*12,Kalkulator!$B$12))-B145*Kalkulator!$B$8/100/12)))</f>
        <v/>
      </c>
      <c r="D145" s="34">
        <f>IF(A145="","",B145*Kalkulator!$B$8/100/12)</f>
        <v/>
      </c>
      <c r="E145" s="34">
        <f>IF(A145="","",C145+D145)</f>
        <v/>
      </c>
      <c r="F145" s="34">
        <f>IF(A145="","",MAX(0,B145-C145))</f>
        <v/>
      </c>
      <c r="G145" s="35">
        <f>IFERROR(C145/E145,0)</f>
        <v/>
      </c>
    </row>
    <row r="146">
      <c r="A146" s="30">
        <f>IF(ROW()-5&lt;=Kalkulator!$B$9*12,ROW()-5,"")</f>
        <v/>
      </c>
      <c r="B146" s="31">
        <f>IF(A146="","",IF(A146=1,Kalkulator!$B$12,F145))</f>
        <v/>
      </c>
      <c r="C146" s="31">
        <f>IF(A146="","",IF(Kalkulator!$B$10="Malejące",MIN(B146,Kalkulator!$B$12/(Kalkulator!$B$9*12)),MIN(B146,IF(Kalkulator!$B$8=0,Kalkulator!$B$12/(Kalkulator!$B$9*12),-PMT(Kalkulator!$B$8/100/12,Kalkulator!$B$9*12,Kalkulator!$B$12))-B146*Kalkulator!$B$8/100/12)))</f>
        <v/>
      </c>
      <c r="D146" s="31">
        <f>IF(A146="","",B146*Kalkulator!$B$8/100/12)</f>
        <v/>
      </c>
      <c r="E146" s="31">
        <f>IF(A146="","",C146+D146)</f>
        <v/>
      </c>
      <c r="F146" s="31">
        <f>IF(A146="","",MAX(0,B146-C146))</f>
        <v/>
      </c>
      <c r="G146" s="32">
        <f>IFERROR(C146/E146,0)</f>
        <v/>
      </c>
    </row>
    <row r="147">
      <c r="A147" s="33">
        <f>IF(ROW()-5&lt;=Kalkulator!$B$9*12,ROW()-5,"")</f>
        <v/>
      </c>
      <c r="B147" s="34">
        <f>IF(A147="","",IF(A147=1,Kalkulator!$B$12,F146))</f>
        <v/>
      </c>
      <c r="C147" s="34">
        <f>IF(A147="","",IF(Kalkulator!$B$10="Malejące",MIN(B147,Kalkulator!$B$12/(Kalkulator!$B$9*12)),MIN(B147,IF(Kalkulator!$B$8=0,Kalkulator!$B$12/(Kalkulator!$B$9*12),-PMT(Kalkulator!$B$8/100/12,Kalkulator!$B$9*12,Kalkulator!$B$12))-B147*Kalkulator!$B$8/100/12)))</f>
        <v/>
      </c>
      <c r="D147" s="34">
        <f>IF(A147="","",B147*Kalkulator!$B$8/100/12)</f>
        <v/>
      </c>
      <c r="E147" s="34">
        <f>IF(A147="","",C147+D147)</f>
        <v/>
      </c>
      <c r="F147" s="34">
        <f>IF(A147="","",MAX(0,B147-C147))</f>
        <v/>
      </c>
      <c r="G147" s="35">
        <f>IFERROR(C147/E147,0)</f>
        <v/>
      </c>
    </row>
    <row r="148">
      <c r="A148" s="30">
        <f>IF(ROW()-5&lt;=Kalkulator!$B$9*12,ROW()-5,"")</f>
        <v/>
      </c>
      <c r="B148" s="31">
        <f>IF(A148="","",IF(A148=1,Kalkulator!$B$12,F147))</f>
        <v/>
      </c>
      <c r="C148" s="31">
        <f>IF(A148="","",IF(Kalkulator!$B$10="Malejące",MIN(B148,Kalkulator!$B$12/(Kalkulator!$B$9*12)),MIN(B148,IF(Kalkulator!$B$8=0,Kalkulator!$B$12/(Kalkulator!$B$9*12),-PMT(Kalkulator!$B$8/100/12,Kalkulator!$B$9*12,Kalkulator!$B$12))-B148*Kalkulator!$B$8/100/12)))</f>
        <v/>
      </c>
      <c r="D148" s="31">
        <f>IF(A148="","",B148*Kalkulator!$B$8/100/12)</f>
        <v/>
      </c>
      <c r="E148" s="31">
        <f>IF(A148="","",C148+D148)</f>
        <v/>
      </c>
      <c r="F148" s="31">
        <f>IF(A148="","",MAX(0,B148-C148))</f>
        <v/>
      </c>
      <c r="G148" s="32">
        <f>IFERROR(C148/E148,0)</f>
        <v/>
      </c>
    </row>
    <row r="149">
      <c r="A149" s="33">
        <f>IF(ROW()-5&lt;=Kalkulator!$B$9*12,ROW()-5,"")</f>
        <v/>
      </c>
      <c r="B149" s="34">
        <f>IF(A149="","",IF(A149=1,Kalkulator!$B$12,F148))</f>
        <v/>
      </c>
      <c r="C149" s="34">
        <f>IF(A149="","",IF(Kalkulator!$B$10="Malejące",MIN(B149,Kalkulator!$B$12/(Kalkulator!$B$9*12)),MIN(B149,IF(Kalkulator!$B$8=0,Kalkulator!$B$12/(Kalkulator!$B$9*12),-PMT(Kalkulator!$B$8/100/12,Kalkulator!$B$9*12,Kalkulator!$B$12))-B149*Kalkulator!$B$8/100/12)))</f>
        <v/>
      </c>
      <c r="D149" s="34">
        <f>IF(A149="","",B149*Kalkulator!$B$8/100/12)</f>
        <v/>
      </c>
      <c r="E149" s="34">
        <f>IF(A149="","",C149+D149)</f>
        <v/>
      </c>
      <c r="F149" s="34">
        <f>IF(A149="","",MAX(0,B149-C149))</f>
        <v/>
      </c>
      <c r="G149" s="35">
        <f>IFERROR(C149/E149,0)</f>
        <v/>
      </c>
    </row>
    <row r="150">
      <c r="A150" s="30">
        <f>IF(ROW()-5&lt;=Kalkulator!$B$9*12,ROW()-5,"")</f>
        <v/>
      </c>
      <c r="B150" s="31">
        <f>IF(A150="","",IF(A150=1,Kalkulator!$B$12,F149))</f>
        <v/>
      </c>
      <c r="C150" s="31">
        <f>IF(A150="","",IF(Kalkulator!$B$10="Malejące",MIN(B150,Kalkulator!$B$12/(Kalkulator!$B$9*12)),MIN(B150,IF(Kalkulator!$B$8=0,Kalkulator!$B$12/(Kalkulator!$B$9*12),-PMT(Kalkulator!$B$8/100/12,Kalkulator!$B$9*12,Kalkulator!$B$12))-B150*Kalkulator!$B$8/100/12)))</f>
        <v/>
      </c>
      <c r="D150" s="31">
        <f>IF(A150="","",B150*Kalkulator!$B$8/100/12)</f>
        <v/>
      </c>
      <c r="E150" s="31">
        <f>IF(A150="","",C150+D150)</f>
        <v/>
      </c>
      <c r="F150" s="31">
        <f>IF(A150="","",MAX(0,B150-C150))</f>
        <v/>
      </c>
      <c r="G150" s="32">
        <f>IFERROR(C150/E150,0)</f>
        <v/>
      </c>
    </row>
    <row r="151">
      <c r="A151" s="33">
        <f>IF(ROW()-5&lt;=Kalkulator!$B$9*12,ROW()-5,"")</f>
        <v/>
      </c>
      <c r="B151" s="34">
        <f>IF(A151="","",IF(A151=1,Kalkulator!$B$12,F150))</f>
        <v/>
      </c>
      <c r="C151" s="34">
        <f>IF(A151="","",IF(Kalkulator!$B$10="Malejące",MIN(B151,Kalkulator!$B$12/(Kalkulator!$B$9*12)),MIN(B151,IF(Kalkulator!$B$8=0,Kalkulator!$B$12/(Kalkulator!$B$9*12),-PMT(Kalkulator!$B$8/100/12,Kalkulator!$B$9*12,Kalkulator!$B$12))-B151*Kalkulator!$B$8/100/12)))</f>
        <v/>
      </c>
      <c r="D151" s="34">
        <f>IF(A151="","",B151*Kalkulator!$B$8/100/12)</f>
        <v/>
      </c>
      <c r="E151" s="34">
        <f>IF(A151="","",C151+D151)</f>
        <v/>
      </c>
      <c r="F151" s="34">
        <f>IF(A151="","",MAX(0,B151-C151))</f>
        <v/>
      </c>
      <c r="G151" s="35">
        <f>IFERROR(C151/E151,0)</f>
        <v/>
      </c>
    </row>
    <row r="152">
      <c r="A152" s="30">
        <f>IF(ROW()-5&lt;=Kalkulator!$B$9*12,ROW()-5,"")</f>
        <v/>
      </c>
      <c r="B152" s="31">
        <f>IF(A152="","",IF(A152=1,Kalkulator!$B$12,F151))</f>
        <v/>
      </c>
      <c r="C152" s="31">
        <f>IF(A152="","",IF(Kalkulator!$B$10="Malejące",MIN(B152,Kalkulator!$B$12/(Kalkulator!$B$9*12)),MIN(B152,IF(Kalkulator!$B$8=0,Kalkulator!$B$12/(Kalkulator!$B$9*12),-PMT(Kalkulator!$B$8/100/12,Kalkulator!$B$9*12,Kalkulator!$B$12))-B152*Kalkulator!$B$8/100/12)))</f>
        <v/>
      </c>
      <c r="D152" s="31">
        <f>IF(A152="","",B152*Kalkulator!$B$8/100/12)</f>
        <v/>
      </c>
      <c r="E152" s="31">
        <f>IF(A152="","",C152+D152)</f>
        <v/>
      </c>
      <c r="F152" s="31">
        <f>IF(A152="","",MAX(0,B152-C152))</f>
        <v/>
      </c>
      <c r="G152" s="32">
        <f>IFERROR(C152/E152,0)</f>
        <v/>
      </c>
    </row>
    <row r="153">
      <c r="A153" s="33">
        <f>IF(ROW()-5&lt;=Kalkulator!$B$9*12,ROW()-5,"")</f>
        <v/>
      </c>
      <c r="B153" s="34">
        <f>IF(A153="","",IF(A153=1,Kalkulator!$B$12,F152))</f>
        <v/>
      </c>
      <c r="C153" s="34">
        <f>IF(A153="","",IF(Kalkulator!$B$10="Malejące",MIN(B153,Kalkulator!$B$12/(Kalkulator!$B$9*12)),MIN(B153,IF(Kalkulator!$B$8=0,Kalkulator!$B$12/(Kalkulator!$B$9*12),-PMT(Kalkulator!$B$8/100/12,Kalkulator!$B$9*12,Kalkulator!$B$12))-B153*Kalkulator!$B$8/100/12)))</f>
        <v/>
      </c>
      <c r="D153" s="34">
        <f>IF(A153="","",B153*Kalkulator!$B$8/100/12)</f>
        <v/>
      </c>
      <c r="E153" s="34">
        <f>IF(A153="","",C153+D153)</f>
        <v/>
      </c>
      <c r="F153" s="34">
        <f>IF(A153="","",MAX(0,B153-C153))</f>
        <v/>
      </c>
      <c r="G153" s="35">
        <f>IFERROR(C153/E153,0)</f>
        <v/>
      </c>
    </row>
    <row r="154">
      <c r="A154" s="30">
        <f>IF(ROW()-5&lt;=Kalkulator!$B$9*12,ROW()-5,"")</f>
        <v/>
      </c>
      <c r="B154" s="31">
        <f>IF(A154="","",IF(A154=1,Kalkulator!$B$12,F153))</f>
        <v/>
      </c>
      <c r="C154" s="31">
        <f>IF(A154="","",IF(Kalkulator!$B$10="Malejące",MIN(B154,Kalkulator!$B$12/(Kalkulator!$B$9*12)),MIN(B154,IF(Kalkulator!$B$8=0,Kalkulator!$B$12/(Kalkulator!$B$9*12),-PMT(Kalkulator!$B$8/100/12,Kalkulator!$B$9*12,Kalkulator!$B$12))-B154*Kalkulator!$B$8/100/12)))</f>
        <v/>
      </c>
      <c r="D154" s="31">
        <f>IF(A154="","",B154*Kalkulator!$B$8/100/12)</f>
        <v/>
      </c>
      <c r="E154" s="31">
        <f>IF(A154="","",C154+D154)</f>
        <v/>
      </c>
      <c r="F154" s="31">
        <f>IF(A154="","",MAX(0,B154-C154))</f>
        <v/>
      </c>
      <c r="G154" s="32">
        <f>IFERROR(C154/E154,0)</f>
        <v/>
      </c>
    </row>
    <row r="155">
      <c r="A155" s="33">
        <f>IF(ROW()-5&lt;=Kalkulator!$B$9*12,ROW()-5,"")</f>
        <v/>
      </c>
      <c r="B155" s="34">
        <f>IF(A155="","",IF(A155=1,Kalkulator!$B$12,F154))</f>
        <v/>
      </c>
      <c r="C155" s="34">
        <f>IF(A155="","",IF(Kalkulator!$B$10="Malejące",MIN(B155,Kalkulator!$B$12/(Kalkulator!$B$9*12)),MIN(B155,IF(Kalkulator!$B$8=0,Kalkulator!$B$12/(Kalkulator!$B$9*12),-PMT(Kalkulator!$B$8/100/12,Kalkulator!$B$9*12,Kalkulator!$B$12))-B155*Kalkulator!$B$8/100/12)))</f>
        <v/>
      </c>
      <c r="D155" s="34">
        <f>IF(A155="","",B155*Kalkulator!$B$8/100/12)</f>
        <v/>
      </c>
      <c r="E155" s="34">
        <f>IF(A155="","",C155+D155)</f>
        <v/>
      </c>
      <c r="F155" s="34">
        <f>IF(A155="","",MAX(0,B155-C155))</f>
        <v/>
      </c>
      <c r="G155" s="35">
        <f>IFERROR(C155/E155,0)</f>
        <v/>
      </c>
    </row>
    <row r="156">
      <c r="A156" s="30">
        <f>IF(ROW()-5&lt;=Kalkulator!$B$9*12,ROW()-5,"")</f>
        <v/>
      </c>
      <c r="B156" s="31">
        <f>IF(A156="","",IF(A156=1,Kalkulator!$B$12,F155))</f>
        <v/>
      </c>
      <c r="C156" s="31">
        <f>IF(A156="","",IF(Kalkulator!$B$10="Malejące",MIN(B156,Kalkulator!$B$12/(Kalkulator!$B$9*12)),MIN(B156,IF(Kalkulator!$B$8=0,Kalkulator!$B$12/(Kalkulator!$B$9*12),-PMT(Kalkulator!$B$8/100/12,Kalkulator!$B$9*12,Kalkulator!$B$12))-B156*Kalkulator!$B$8/100/12)))</f>
        <v/>
      </c>
      <c r="D156" s="31">
        <f>IF(A156="","",B156*Kalkulator!$B$8/100/12)</f>
        <v/>
      </c>
      <c r="E156" s="31">
        <f>IF(A156="","",C156+D156)</f>
        <v/>
      </c>
      <c r="F156" s="31">
        <f>IF(A156="","",MAX(0,B156-C156))</f>
        <v/>
      </c>
      <c r="G156" s="32">
        <f>IFERROR(C156/E156,0)</f>
        <v/>
      </c>
    </row>
    <row r="157">
      <c r="A157" s="33">
        <f>IF(ROW()-5&lt;=Kalkulator!$B$9*12,ROW()-5,"")</f>
        <v/>
      </c>
      <c r="B157" s="34">
        <f>IF(A157="","",IF(A157=1,Kalkulator!$B$12,F156))</f>
        <v/>
      </c>
      <c r="C157" s="34">
        <f>IF(A157="","",IF(Kalkulator!$B$10="Malejące",MIN(B157,Kalkulator!$B$12/(Kalkulator!$B$9*12)),MIN(B157,IF(Kalkulator!$B$8=0,Kalkulator!$B$12/(Kalkulator!$B$9*12),-PMT(Kalkulator!$B$8/100/12,Kalkulator!$B$9*12,Kalkulator!$B$12))-B157*Kalkulator!$B$8/100/12)))</f>
        <v/>
      </c>
      <c r="D157" s="34">
        <f>IF(A157="","",B157*Kalkulator!$B$8/100/12)</f>
        <v/>
      </c>
      <c r="E157" s="34">
        <f>IF(A157="","",C157+D157)</f>
        <v/>
      </c>
      <c r="F157" s="34">
        <f>IF(A157="","",MAX(0,B157-C157))</f>
        <v/>
      </c>
      <c r="G157" s="35">
        <f>IFERROR(C157/E157,0)</f>
        <v/>
      </c>
    </row>
    <row r="158">
      <c r="A158" s="30">
        <f>IF(ROW()-5&lt;=Kalkulator!$B$9*12,ROW()-5,"")</f>
        <v/>
      </c>
      <c r="B158" s="31">
        <f>IF(A158="","",IF(A158=1,Kalkulator!$B$12,F157))</f>
        <v/>
      </c>
      <c r="C158" s="31">
        <f>IF(A158="","",IF(Kalkulator!$B$10="Malejące",MIN(B158,Kalkulator!$B$12/(Kalkulator!$B$9*12)),MIN(B158,IF(Kalkulator!$B$8=0,Kalkulator!$B$12/(Kalkulator!$B$9*12),-PMT(Kalkulator!$B$8/100/12,Kalkulator!$B$9*12,Kalkulator!$B$12))-B158*Kalkulator!$B$8/100/12)))</f>
        <v/>
      </c>
      <c r="D158" s="31">
        <f>IF(A158="","",B158*Kalkulator!$B$8/100/12)</f>
        <v/>
      </c>
      <c r="E158" s="31">
        <f>IF(A158="","",C158+D158)</f>
        <v/>
      </c>
      <c r="F158" s="31">
        <f>IF(A158="","",MAX(0,B158-C158))</f>
        <v/>
      </c>
      <c r="G158" s="32">
        <f>IFERROR(C158/E158,0)</f>
        <v/>
      </c>
    </row>
    <row r="159">
      <c r="A159" s="33">
        <f>IF(ROW()-5&lt;=Kalkulator!$B$9*12,ROW()-5,"")</f>
        <v/>
      </c>
      <c r="B159" s="34">
        <f>IF(A159="","",IF(A159=1,Kalkulator!$B$12,F158))</f>
        <v/>
      </c>
      <c r="C159" s="34">
        <f>IF(A159="","",IF(Kalkulator!$B$10="Malejące",MIN(B159,Kalkulator!$B$12/(Kalkulator!$B$9*12)),MIN(B159,IF(Kalkulator!$B$8=0,Kalkulator!$B$12/(Kalkulator!$B$9*12),-PMT(Kalkulator!$B$8/100/12,Kalkulator!$B$9*12,Kalkulator!$B$12))-B159*Kalkulator!$B$8/100/12)))</f>
        <v/>
      </c>
      <c r="D159" s="34">
        <f>IF(A159="","",B159*Kalkulator!$B$8/100/12)</f>
        <v/>
      </c>
      <c r="E159" s="34">
        <f>IF(A159="","",C159+D159)</f>
        <v/>
      </c>
      <c r="F159" s="34">
        <f>IF(A159="","",MAX(0,B159-C159))</f>
        <v/>
      </c>
      <c r="G159" s="35">
        <f>IFERROR(C159/E159,0)</f>
        <v/>
      </c>
    </row>
    <row r="160">
      <c r="A160" s="30">
        <f>IF(ROW()-5&lt;=Kalkulator!$B$9*12,ROW()-5,"")</f>
        <v/>
      </c>
      <c r="B160" s="31">
        <f>IF(A160="","",IF(A160=1,Kalkulator!$B$12,F159))</f>
        <v/>
      </c>
      <c r="C160" s="31">
        <f>IF(A160="","",IF(Kalkulator!$B$10="Malejące",MIN(B160,Kalkulator!$B$12/(Kalkulator!$B$9*12)),MIN(B160,IF(Kalkulator!$B$8=0,Kalkulator!$B$12/(Kalkulator!$B$9*12),-PMT(Kalkulator!$B$8/100/12,Kalkulator!$B$9*12,Kalkulator!$B$12))-B160*Kalkulator!$B$8/100/12)))</f>
        <v/>
      </c>
      <c r="D160" s="31">
        <f>IF(A160="","",B160*Kalkulator!$B$8/100/12)</f>
        <v/>
      </c>
      <c r="E160" s="31">
        <f>IF(A160="","",C160+D160)</f>
        <v/>
      </c>
      <c r="F160" s="31">
        <f>IF(A160="","",MAX(0,B160-C160))</f>
        <v/>
      </c>
      <c r="G160" s="32">
        <f>IFERROR(C160/E160,0)</f>
        <v/>
      </c>
    </row>
    <row r="161">
      <c r="A161" s="33">
        <f>IF(ROW()-5&lt;=Kalkulator!$B$9*12,ROW()-5,"")</f>
        <v/>
      </c>
      <c r="B161" s="34">
        <f>IF(A161="","",IF(A161=1,Kalkulator!$B$12,F160))</f>
        <v/>
      </c>
      <c r="C161" s="34">
        <f>IF(A161="","",IF(Kalkulator!$B$10="Malejące",MIN(B161,Kalkulator!$B$12/(Kalkulator!$B$9*12)),MIN(B161,IF(Kalkulator!$B$8=0,Kalkulator!$B$12/(Kalkulator!$B$9*12),-PMT(Kalkulator!$B$8/100/12,Kalkulator!$B$9*12,Kalkulator!$B$12))-B161*Kalkulator!$B$8/100/12)))</f>
        <v/>
      </c>
      <c r="D161" s="34">
        <f>IF(A161="","",B161*Kalkulator!$B$8/100/12)</f>
        <v/>
      </c>
      <c r="E161" s="34">
        <f>IF(A161="","",C161+D161)</f>
        <v/>
      </c>
      <c r="F161" s="34">
        <f>IF(A161="","",MAX(0,B161-C161))</f>
        <v/>
      </c>
      <c r="G161" s="35">
        <f>IFERROR(C161/E161,0)</f>
        <v/>
      </c>
    </row>
    <row r="162">
      <c r="A162" s="30">
        <f>IF(ROW()-5&lt;=Kalkulator!$B$9*12,ROW()-5,"")</f>
        <v/>
      </c>
      <c r="B162" s="31">
        <f>IF(A162="","",IF(A162=1,Kalkulator!$B$12,F161))</f>
        <v/>
      </c>
      <c r="C162" s="31">
        <f>IF(A162="","",IF(Kalkulator!$B$10="Malejące",MIN(B162,Kalkulator!$B$12/(Kalkulator!$B$9*12)),MIN(B162,IF(Kalkulator!$B$8=0,Kalkulator!$B$12/(Kalkulator!$B$9*12),-PMT(Kalkulator!$B$8/100/12,Kalkulator!$B$9*12,Kalkulator!$B$12))-B162*Kalkulator!$B$8/100/12)))</f>
        <v/>
      </c>
      <c r="D162" s="31">
        <f>IF(A162="","",B162*Kalkulator!$B$8/100/12)</f>
        <v/>
      </c>
      <c r="E162" s="31">
        <f>IF(A162="","",C162+D162)</f>
        <v/>
      </c>
      <c r="F162" s="31">
        <f>IF(A162="","",MAX(0,B162-C162))</f>
        <v/>
      </c>
      <c r="G162" s="32">
        <f>IFERROR(C162/E162,0)</f>
        <v/>
      </c>
    </row>
    <row r="163">
      <c r="A163" s="33">
        <f>IF(ROW()-5&lt;=Kalkulator!$B$9*12,ROW()-5,"")</f>
        <v/>
      </c>
      <c r="B163" s="34">
        <f>IF(A163="","",IF(A163=1,Kalkulator!$B$12,F162))</f>
        <v/>
      </c>
      <c r="C163" s="34">
        <f>IF(A163="","",IF(Kalkulator!$B$10="Malejące",MIN(B163,Kalkulator!$B$12/(Kalkulator!$B$9*12)),MIN(B163,IF(Kalkulator!$B$8=0,Kalkulator!$B$12/(Kalkulator!$B$9*12),-PMT(Kalkulator!$B$8/100/12,Kalkulator!$B$9*12,Kalkulator!$B$12))-B163*Kalkulator!$B$8/100/12)))</f>
        <v/>
      </c>
      <c r="D163" s="34">
        <f>IF(A163="","",B163*Kalkulator!$B$8/100/12)</f>
        <v/>
      </c>
      <c r="E163" s="34">
        <f>IF(A163="","",C163+D163)</f>
        <v/>
      </c>
      <c r="F163" s="34">
        <f>IF(A163="","",MAX(0,B163-C163))</f>
        <v/>
      </c>
      <c r="G163" s="35">
        <f>IFERROR(C163/E163,0)</f>
        <v/>
      </c>
    </row>
    <row r="164">
      <c r="A164" s="30">
        <f>IF(ROW()-5&lt;=Kalkulator!$B$9*12,ROW()-5,"")</f>
        <v/>
      </c>
      <c r="B164" s="31">
        <f>IF(A164="","",IF(A164=1,Kalkulator!$B$12,F163))</f>
        <v/>
      </c>
      <c r="C164" s="31">
        <f>IF(A164="","",IF(Kalkulator!$B$10="Malejące",MIN(B164,Kalkulator!$B$12/(Kalkulator!$B$9*12)),MIN(B164,IF(Kalkulator!$B$8=0,Kalkulator!$B$12/(Kalkulator!$B$9*12),-PMT(Kalkulator!$B$8/100/12,Kalkulator!$B$9*12,Kalkulator!$B$12))-B164*Kalkulator!$B$8/100/12)))</f>
        <v/>
      </c>
      <c r="D164" s="31">
        <f>IF(A164="","",B164*Kalkulator!$B$8/100/12)</f>
        <v/>
      </c>
      <c r="E164" s="31">
        <f>IF(A164="","",C164+D164)</f>
        <v/>
      </c>
      <c r="F164" s="31">
        <f>IF(A164="","",MAX(0,B164-C164))</f>
        <v/>
      </c>
      <c r="G164" s="32">
        <f>IFERROR(C164/E164,0)</f>
        <v/>
      </c>
    </row>
    <row r="165">
      <c r="A165" s="33">
        <f>IF(ROW()-5&lt;=Kalkulator!$B$9*12,ROW()-5,"")</f>
        <v/>
      </c>
      <c r="B165" s="34">
        <f>IF(A165="","",IF(A165=1,Kalkulator!$B$12,F164))</f>
        <v/>
      </c>
      <c r="C165" s="34">
        <f>IF(A165="","",IF(Kalkulator!$B$10="Malejące",MIN(B165,Kalkulator!$B$12/(Kalkulator!$B$9*12)),MIN(B165,IF(Kalkulator!$B$8=0,Kalkulator!$B$12/(Kalkulator!$B$9*12),-PMT(Kalkulator!$B$8/100/12,Kalkulator!$B$9*12,Kalkulator!$B$12))-B165*Kalkulator!$B$8/100/12)))</f>
        <v/>
      </c>
      <c r="D165" s="34">
        <f>IF(A165="","",B165*Kalkulator!$B$8/100/12)</f>
        <v/>
      </c>
      <c r="E165" s="34">
        <f>IF(A165="","",C165+D165)</f>
        <v/>
      </c>
      <c r="F165" s="34">
        <f>IF(A165="","",MAX(0,B165-C165))</f>
        <v/>
      </c>
      <c r="G165" s="35">
        <f>IFERROR(C165/E165,0)</f>
        <v/>
      </c>
    </row>
    <row r="166">
      <c r="A166" s="30">
        <f>IF(ROW()-5&lt;=Kalkulator!$B$9*12,ROW()-5,"")</f>
        <v/>
      </c>
      <c r="B166" s="31">
        <f>IF(A166="","",IF(A166=1,Kalkulator!$B$12,F165))</f>
        <v/>
      </c>
      <c r="C166" s="31">
        <f>IF(A166="","",IF(Kalkulator!$B$10="Malejące",MIN(B166,Kalkulator!$B$12/(Kalkulator!$B$9*12)),MIN(B166,IF(Kalkulator!$B$8=0,Kalkulator!$B$12/(Kalkulator!$B$9*12),-PMT(Kalkulator!$B$8/100/12,Kalkulator!$B$9*12,Kalkulator!$B$12))-B166*Kalkulator!$B$8/100/12)))</f>
        <v/>
      </c>
      <c r="D166" s="31">
        <f>IF(A166="","",B166*Kalkulator!$B$8/100/12)</f>
        <v/>
      </c>
      <c r="E166" s="31">
        <f>IF(A166="","",C166+D166)</f>
        <v/>
      </c>
      <c r="F166" s="31">
        <f>IF(A166="","",MAX(0,B166-C166))</f>
        <v/>
      </c>
      <c r="G166" s="32">
        <f>IFERROR(C166/E166,0)</f>
        <v/>
      </c>
    </row>
    <row r="167">
      <c r="A167" s="33">
        <f>IF(ROW()-5&lt;=Kalkulator!$B$9*12,ROW()-5,"")</f>
        <v/>
      </c>
      <c r="B167" s="34">
        <f>IF(A167="","",IF(A167=1,Kalkulator!$B$12,F166))</f>
        <v/>
      </c>
      <c r="C167" s="34">
        <f>IF(A167="","",IF(Kalkulator!$B$10="Malejące",MIN(B167,Kalkulator!$B$12/(Kalkulator!$B$9*12)),MIN(B167,IF(Kalkulator!$B$8=0,Kalkulator!$B$12/(Kalkulator!$B$9*12),-PMT(Kalkulator!$B$8/100/12,Kalkulator!$B$9*12,Kalkulator!$B$12))-B167*Kalkulator!$B$8/100/12)))</f>
        <v/>
      </c>
      <c r="D167" s="34">
        <f>IF(A167="","",B167*Kalkulator!$B$8/100/12)</f>
        <v/>
      </c>
      <c r="E167" s="34">
        <f>IF(A167="","",C167+D167)</f>
        <v/>
      </c>
      <c r="F167" s="34">
        <f>IF(A167="","",MAX(0,B167-C167))</f>
        <v/>
      </c>
      <c r="G167" s="35">
        <f>IFERROR(C167/E167,0)</f>
        <v/>
      </c>
    </row>
    <row r="168">
      <c r="A168" s="30">
        <f>IF(ROW()-5&lt;=Kalkulator!$B$9*12,ROW()-5,"")</f>
        <v/>
      </c>
      <c r="B168" s="31">
        <f>IF(A168="","",IF(A168=1,Kalkulator!$B$12,F167))</f>
        <v/>
      </c>
      <c r="C168" s="31">
        <f>IF(A168="","",IF(Kalkulator!$B$10="Malejące",MIN(B168,Kalkulator!$B$12/(Kalkulator!$B$9*12)),MIN(B168,IF(Kalkulator!$B$8=0,Kalkulator!$B$12/(Kalkulator!$B$9*12),-PMT(Kalkulator!$B$8/100/12,Kalkulator!$B$9*12,Kalkulator!$B$12))-B168*Kalkulator!$B$8/100/12)))</f>
        <v/>
      </c>
      <c r="D168" s="31">
        <f>IF(A168="","",B168*Kalkulator!$B$8/100/12)</f>
        <v/>
      </c>
      <c r="E168" s="31">
        <f>IF(A168="","",C168+D168)</f>
        <v/>
      </c>
      <c r="F168" s="31">
        <f>IF(A168="","",MAX(0,B168-C168))</f>
        <v/>
      </c>
      <c r="G168" s="32">
        <f>IFERROR(C168/E168,0)</f>
        <v/>
      </c>
    </row>
    <row r="169">
      <c r="A169" s="33">
        <f>IF(ROW()-5&lt;=Kalkulator!$B$9*12,ROW()-5,"")</f>
        <v/>
      </c>
      <c r="B169" s="34">
        <f>IF(A169="","",IF(A169=1,Kalkulator!$B$12,F168))</f>
        <v/>
      </c>
      <c r="C169" s="34">
        <f>IF(A169="","",IF(Kalkulator!$B$10="Malejące",MIN(B169,Kalkulator!$B$12/(Kalkulator!$B$9*12)),MIN(B169,IF(Kalkulator!$B$8=0,Kalkulator!$B$12/(Kalkulator!$B$9*12),-PMT(Kalkulator!$B$8/100/12,Kalkulator!$B$9*12,Kalkulator!$B$12))-B169*Kalkulator!$B$8/100/12)))</f>
        <v/>
      </c>
      <c r="D169" s="34">
        <f>IF(A169="","",B169*Kalkulator!$B$8/100/12)</f>
        <v/>
      </c>
      <c r="E169" s="34">
        <f>IF(A169="","",C169+D169)</f>
        <v/>
      </c>
      <c r="F169" s="34">
        <f>IF(A169="","",MAX(0,B169-C169))</f>
        <v/>
      </c>
      <c r="G169" s="35">
        <f>IFERROR(C169/E169,0)</f>
        <v/>
      </c>
    </row>
    <row r="170">
      <c r="A170" s="30">
        <f>IF(ROW()-5&lt;=Kalkulator!$B$9*12,ROW()-5,"")</f>
        <v/>
      </c>
      <c r="B170" s="31">
        <f>IF(A170="","",IF(A170=1,Kalkulator!$B$12,F169))</f>
        <v/>
      </c>
      <c r="C170" s="31">
        <f>IF(A170="","",IF(Kalkulator!$B$10="Malejące",MIN(B170,Kalkulator!$B$12/(Kalkulator!$B$9*12)),MIN(B170,IF(Kalkulator!$B$8=0,Kalkulator!$B$12/(Kalkulator!$B$9*12),-PMT(Kalkulator!$B$8/100/12,Kalkulator!$B$9*12,Kalkulator!$B$12))-B170*Kalkulator!$B$8/100/12)))</f>
        <v/>
      </c>
      <c r="D170" s="31">
        <f>IF(A170="","",B170*Kalkulator!$B$8/100/12)</f>
        <v/>
      </c>
      <c r="E170" s="31">
        <f>IF(A170="","",C170+D170)</f>
        <v/>
      </c>
      <c r="F170" s="31">
        <f>IF(A170="","",MAX(0,B170-C170))</f>
        <v/>
      </c>
      <c r="G170" s="32">
        <f>IFERROR(C170/E170,0)</f>
        <v/>
      </c>
    </row>
    <row r="171">
      <c r="A171" s="33">
        <f>IF(ROW()-5&lt;=Kalkulator!$B$9*12,ROW()-5,"")</f>
        <v/>
      </c>
      <c r="B171" s="34">
        <f>IF(A171="","",IF(A171=1,Kalkulator!$B$12,F170))</f>
        <v/>
      </c>
      <c r="C171" s="34">
        <f>IF(A171="","",IF(Kalkulator!$B$10="Malejące",MIN(B171,Kalkulator!$B$12/(Kalkulator!$B$9*12)),MIN(B171,IF(Kalkulator!$B$8=0,Kalkulator!$B$12/(Kalkulator!$B$9*12),-PMT(Kalkulator!$B$8/100/12,Kalkulator!$B$9*12,Kalkulator!$B$12))-B171*Kalkulator!$B$8/100/12)))</f>
        <v/>
      </c>
      <c r="D171" s="34">
        <f>IF(A171="","",B171*Kalkulator!$B$8/100/12)</f>
        <v/>
      </c>
      <c r="E171" s="34">
        <f>IF(A171="","",C171+D171)</f>
        <v/>
      </c>
      <c r="F171" s="34">
        <f>IF(A171="","",MAX(0,B171-C171))</f>
        <v/>
      </c>
      <c r="G171" s="35">
        <f>IFERROR(C171/E171,0)</f>
        <v/>
      </c>
    </row>
    <row r="172">
      <c r="A172" s="30">
        <f>IF(ROW()-5&lt;=Kalkulator!$B$9*12,ROW()-5,"")</f>
        <v/>
      </c>
      <c r="B172" s="31">
        <f>IF(A172="","",IF(A172=1,Kalkulator!$B$12,F171))</f>
        <v/>
      </c>
      <c r="C172" s="31">
        <f>IF(A172="","",IF(Kalkulator!$B$10="Malejące",MIN(B172,Kalkulator!$B$12/(Kalkulator!$B$9*12)),MIN(B172,IF(Kalkulator!$B$8=0,Kalkulator!$B$12/(Kalkulator!$B$9*12),-PMT(Kalkulator!$B$8/100/12,Kalkulator!$B$9*12,Kalkulator!$B$12))-B172*Kalkulator!$B$8/100/12)))</f>
        <v/>
      </c>
      <c r="D172" s="31">
        <f>IF(A172="","",B172*Kalkulator!$B$8/100/12)</f>
        <v/>
      </c>
      <c r="E172" s="31">
        <f>IF(A172="","",C172+D172)</f>
        <v/>
      </c>
      <c r="F172" s="31">
        <f>IF(A172="","",MAX(0,B172-C172))</f>
        <v/>
      </c>
      <c r="G172" s="32">
        <f>IFERROR(C172/E172,0)</f>
        <v/>
      </c>
    </row>
    <row r="173">
      <c r="A173" s="33">
        <f>IF(ROW()-5&lt;=Kalkulator!$B$9*12,ROW()-5,"")</f>
        <v/>
      </c>
      <c r="B173" s="34">
        <f>IF(A173="","",IF(A173=1,Kalkulator!$B$12,F172))</f>
        <v/>
      </c>
      <c r="C173" s="34">
        <f>IF(A173="","",IF(Kalkulator!$B$10="Malejące",MIN(B173,Kalkulator!$B$12/(Kalkulator!$B$9*12)),MIN(B173,IF(Kalkulator!$B$8=0,Kalkulator!$B$12/(Kalkulator!$B$9*12),-PMT(Kalkulator!$B$8/100/12,Kalkulator!$B$9*12,Kalkulator!$B$12))-B173*Kalkulator!$B$8/100/12)))</f>
        <v/>
      </c>
      <c r="D173" s="34">
        <f>IF(A173="","",B173*Kalkulator!$B$8/100/12)</f>
        <v/>
      </c>
      <c r="E173" s="34">
        <f>IF(A173="","",C173+D173)</f>
        <v/>
      </c>
      <c r="F173" s="34">
        <f>IF(A173="","",MAX(0,B173-C173))</f>
        <v/>
      </c>
      <c r="G173" s="35">
        <f>IFERROR(C173/E173,0)</f>
        <v/>
      </c>
    </row>
    <row r="174">
      <c r="A174" s="30">
        <f>IF(ROW()-5&lt;=Kalkulator!$B$9*12,ROW()-5,"")</f>
        <v/>
      </c>
      <c r="B174" s="31">
        <f>IF(A174="","",IF(A174=1,Kalkulator!$B$12,F173))</f>
        <v/>
      </c>
      <c r="C174" s="31">
        <f>IF(A174="","",IF(Kalkulator!$B$10="Malejące",MIN(B174,Kalkulator!$B$12/(Kalkulator!$B$9*12)),MIN(B174,IF(Kalkulator!$B$8=0,Kalkulator!$B$12/(Kalkulator!$B$9*12),-PMT(Kalkulator!$B$8/100/12,Kalkulator!$B$9*12,Kalkulator!$B$12))-B174*Kalkulator!$B$8/100/12)))</f>
        <v/>
      </c>
      <c r="D174" s="31">
        <f>IF(A174="","",B174*Kalkulator!$B$8/100/12)</f>
        <v/>
      </c>
      <c r="E174" s="31">
        <f>IF(A174="","",C174+D174)</f>
        <v/>
      </c>
      <c r="F174" s="31">
        <f>IF(A174="","",MAX(0,B174-C174))</f>
        <v/>
      </c>
      <c r="G174" s="32">
        <f>IFERROR(C174/E174,0)</f>
        <v/>
      </c>
    </row>
    <row r="175">
      <c r="A175" s="33">
        <f>IF(ROW()-5&lt;=Kalkulator!$B$9*12,ROW()-5,"")</f>
        <v/>
      </c>
      <c r="B175" s="34">
        <f>IF(A175="","",IF(A175=1,Kalkulator!$B$12,F174))</f>
        <v/>
      </c>
      <c r="C175" s="34">
        <f>IF(A175="","",IF(Kalkulator!$B$10="Malejące",MIN(B175,Kalkulator!$B$12/(Kalkulator!$B$9*12)),MIN(B175,IF(Kalkulator!$B$8=0,Kalkulator!$B$12/(Kalkulator!$B$9*12),-PMT(Kalkulator!$B$8/100/12,Kalkulator!$B$9*12,Kalkulator!$B$12))-B175*Kalkulator!$B$8/100/12)))</f>
        <v/>
      </c>
      <c r="D175" s="34">
        <f>IF(A175="","",B175*Kalkulator!$B$8/100/12)</f>
        <v/>
      </c>
      <c r="E175" s="34">
        <f>IF(A175="","",C175+D175)</f>
        <v/>
      </c>
      <c r="F175" s="34">
        <f>IF(A175="","",MAX(0,B175-C175))</f>
        <v/>
      </c>
      <c r="G175" s="35">
        <f>IFERROR(C175/E175,0)</f>
        <v/>
      </c>
    </row>
    <row r="176">
      <c r="A176" s="30">
        <f>IF(ROW()-5&lt;=Kalkulator!$B$9*12,ROW()-5,"")</f>
        <v/>
      </c>
      <c r="B176" s="31">
        <f>IF(A176="","",IF(A176=1,Kalkulator!$B$12,F175))</f>
        <v/>
      </c>
      <c r="C176" s="31">
        <f>IF(A176="","",IF(Kalkulator!$B$10="Malejące",MIN(B176,Kalkulator!$B$12/(Kalkulator!$B$9*12)),MIN(B176,IF(Kalkulator!$B$8=0,Kalkulator!$B$12/(Kalkulator!$B$9*12),-PMT(Kalkulator!$B$8/100/12,Kalkulator!$B$9*12,Kalkulator!$B$12))-B176*Kalkulator!$B$8/100/12)))</f>
        <v/>
      </c>
      <c r="D176" s="31">
        <f>IF(A176="","",B176*Kalkulator!$B$8/100/12)</f>
        <v/>
      </c>
      <c r="E176" s="31">
        <f>IF(A176="","",C176+D176)</f>
        <v/>
      </c>
      <c r="F176" s="31">
        <f>IF(A176="","",MAX(0,B176-C176))</f>
        <v/>
      </c>
      <c r="G176" s="32">
        <f>IFERROR(C176/E176,0)</f>
        <v/>
      </c>
    </row>
    <row r="177">
      <c r="A177" s="33">
        <f>IF(ROW()-5&lt;=Kalkulator!$B$9*12,ROW()-5,"")</f>
        <v/>
      </c>
      <c r="B177" s="34">
        <f>IF(A177="","",IF(A177=1,Kalkulator!$B$12,F176))</f>
        <v/>
      </c>
      <c r="C177" s="34">
        <f>IF(A177="","",IF(Kalkulator!$B$10="Malejące",MIN(B177,Kalkulator!$B$12/(Kalkulator!$B$9*12)),MIN(B177,IF(Kalkulator!$B$8=0,Kalkulator!$B$12/(Kalkulator!$B$9*12),-PMT(Kalkulator!$B$8/100/12,Kalkulator!$B$9*12,Kalkulator!$B$12))-B177*Kalkulator!$B$8/100/12)))</f>
        <v/>
      </c>
      <c r="D177" s="34">
        <f>IF(A177="","",B177*Kalkulator!$B$8/100/12)</f>
        <v/>
      </c>
      <c r="E177" s="34">
        <f>IF(A177="","",C177+D177)</f>
        <v/>
      </c>
      <c r="F177" s="34">
        <f>IF(A177="","",MAX(0,B177-C177))</f>
        <v/>
      </c>
      <c r="G177" s="35">
        <f>IFERROR(C177/E177,0)</f>
        <v/>
      </c>
    </row>
    <row r="178">
      <c r="A178" s="30">
        <f>IF(ROW()-5&lt;=Kalkulator!$B$9*12,ROW()-5,"")</f>
        <v/>
      </c>
      <c r="B178" s="31">
        <f>IF(A178="","",IF(A178=1,Kalkulator!$B$12,F177))</f>
        <v/>
      </c>
      <c r="C178" s="31">
        <f>IF(A178="","",IF(Kalkulator!$B$10="Malejące",MIN(B178,Kalkulator!$B$12/(Kalkulator!$B$9*12)),MIN(B178,IF(Kalkulator!$B$8=0,Kalkulator!$B$12/(Kalkulator!$B$9*12),-PMT(Kalkulator!$B$8/100/12,Kalkulator!$B$9*12,Kalkulator!$B$12))-B178*Kalkulator!$B$8/100/12)))</f>
        <v/>
      </c>
      <c r="D178" s="31">
        <f>IF(A178="","",B178*Kalkulator!$B$8/100/12)</f>
        <v/>
      </c>
      <c r="E178" s="31">
        <f>IF(A178="","",C178+D178)</f>
        <v/>
      </c>
      <c r="F178" s="31">
        <f>IF(A178="","",MAX(0,B178-C178))</f>
        <v/>
      </c>
      <c r="G178" s="32">
        <f>IFERROR(C178/E178,0)</f>
        <v/>
      </c>
    </row>
    <row r="179">
      <c r="A179" s="33">
        <f>IF(ROW()-5&lt;=Kalkulator!$B$9*12,ROW()-5,"")</f>
        <v/>
      </c>
      <c r="B179" s="34">
        <f>IF(A179="","",IF(A179=1,Kalkulator!$B$12,F178))</f>
        <v/>
      </c>
      <c r="C179" s="34">
        <f>IF(A179="","",IF(Kalkulator!$B$10="Malejące",MIN(B179,Kalkulator!$B$12/(Kalkulator!$B$9*12)),MIN(B179,IF(Kalkulator!$B$8=0,Kalkulator!$B$12/(Kalkulator!$B$9*12),-PMT(Kalkulator!$B$8/100/12,Kalkulator!$B$9*12,Kalkulator!$B$12))-B179*Kalkulator!$B$8/100/12)))</f>
        <v/>
      </c>
      <c r="D179" s="34">
        <f>IF(A179="","",B179*Kalkulator!$B$8/100/12)</f>
        <v/>
      </c>
      <c r="E179" s="34">
        <f>IF(A179="","",C179+D179)</f>
        <v/>
      </c>
      <c r="F179" s="34">
        <f>IF(A179="","",MAX(0,B179-C179))</f>
        <v/>
      </c>
      <c r="G179" s="35">
        <f>IFERROR(C179/E179,0)</f>
        <v/>
      </c>
    </row>
    <row r="180">
      <c r="A180" s="30">
        <f>IF(ROW()-5&lt;=Kalkulator!$B$9*12,ROW()-5,"")</f>
        <v/>
      </c>
      <c r="B180" s="31">
        <f>IF(A180="","",IF(A180=1,Kalkulator!$B$12,F179))</f>
        <v/>
      </c>
      <c r="C180" s="31">
        <f>IF(A180="","",IF(Kalkulator!$B$10="Malejące",MIN(B180,Kalkulator!$B$12/(Kalkulator!$B$9*12)),MIN(B180,IF(Kalkulator!$B$8=0,Kalkulator!$B$12/(Kalkulator!$B$9*12),-PMT(Kalkulator!$B$8/100/12,Kalkulator!$B$9*12,Kalkulator!$B$12))-B180*Kalkulator!$B$8/100/12)))</f>
        <v/>
      </c>
      <c r="D180" s="31">
        <f>IF(A180="","",B180*Kalkulator!$B$8/100/12)</f>
        <v/>
      </c>
      <c r="E180" s="31">
        <f>IF(A180="","",C180+D180)</f>
        <v/>
      </c>
      <c r="F180" s="31">
        <f>IF(A180="","",MAX(0,B180-C180))</f>
        <v/>
      </c>
      <c r="G180" s="32">
        <f>IFERROR(C180/E180,0)</f>
        <v/>
      </c>
    </row>
    <row r="181">
      <c r="A181" s="33">
        <f>IF(ROW()-5&lt;=Kalkulator!$B$9*12,ROW()-5,"")</f>
        <v/>
      </c>
      <c r="B181" s="34">
        <f>IF(A181="","",IF(A181=1,Kalkulator!$B$12,F180))</f>
        <v/>
      </c>
      <c r="C181" s="34">
        <f>IF(A181="","",IF(Kalkulator!$B$10="Malejące",MIN(B181,Kalkulator!$B$12/(Kalkulator!$B$9*12)),MIN(B181,IF(Kalkulator!$B$8=0,Kalkulator!$B$12/(Kalkulator!$B$9*12),-PMT(Kalkulator!$B$8/100/12,Kalkulator!$B$9*12,Kalkulator!$B$12))-B181*Kalkulator!$B$8/100/12)))</f>
        <v/>
      </c>
      <c r="D181" s="34">
        <f>IF(A181="","",B181*Kalkulator!$B$8/100/12)</f>
        <v/>
      </c>
      <c r="E181" s="34">
        <f>IF(A181="","",C181+D181)</f>
        <v/>
      </c>
      <c r="F181" s="34">
        <f>IF(A181="","",MAX(0,B181-C181))</f>
        <v/>
      </c>
      <c r="G181" s="35">
        <f>IFERROR(C181/E181,0)</f>
        <v/>
      </c>
    </row>
    <row r="182">
      <c r="A182" s="30">
        <f>IF(ROW()-5&lt;=Kalkulator!$B$9*12,ROW()-5,"")</f>
        <v/>
      </c>
      <c r="B182" s="31">
        <f>IF(A182="","",IF(A182=1,Kalkulator!$B$12,F181))</f>
        <v/>
      </c>
      <c r="C182" s="31">
        <f>IF(A182="","",IF(Kalkulator!$B$10="Malejące",MIN(B182,Kalkulator!$B$12/(Kalkulator!$B$9*12)),MIN(B182,IF(Kalkulator!$B$8=0,Kalkulator!$B$12/(Kalkulator!$B$9*12),-PMT(Kalkulator!$B$8/100/12,Kalkulator!$B$9*12,Kalkulator!$B$12))-B182*Kalkulator!$B$8/100/12)))</f>
        <v/>
      </c>
      <c r="D182" s="31">
        <f>IF(A182="","",B182*Kalkulator!$B$8/100/12)</f>
        <v/>
      </c>
      <c r="E182" s="31">
        <f>IF(A182="","",C182+D182)</f>
        <v/>
      </c>
      <c r="F182" s="31">
        <f>IF(A182="","",MAX(0,B182-C182))</f>
        <v/>
      </c>
      <c r="G182" s="32">
        <f>IFERROR(C182/E182,0)</f>
        <v/>
      </c>
    </row>
    <row r="183">
      <c r="A183" s="33">
        <f>IF(ROW()-5&lt;=Kalkulator!$B$9*12,ROW()-5,"")</f>
        <v/>
      </c>
      <c r="B183" s="34">
        <f>IF(A183="","",IF(A183=1,Kalkulator!$B$12,F182))</f>
        <v/>
      </c>
      <c r="C183" s="34">
        <f>IF(A183="","",IF(Kalkulator!$B$10="Malejące",MIN(B183,Kalkulator!$B$12/(Kalkulator!$B$9*12)),MIN(B183,IF(Kalkulator!$B$8=0,Kalkulator!$B$12/(Kalkulator!$B$9*12),-PMT(Kalkulator!$B$8/100/12,Kalkulator!$B$9*12,Kalkulator!$B$12))-B183*Kalkulator!$B$8/100/12)))</f>
        <v/>
      </c>
      <c r="D183" s="34">
        <f>IF(A183="","",B183*Kalkulator!$B$8/100/12)</f>
        <v/>
      </c>
      <c r="E183" s="34">
        <f>IF(A183="","",C183+D183)</f>
        <v/>
      </c>
      <c r="F183" s="34">
        <f>IF(A183="","",MAX(0,B183-C183))</f>
        <v/>
      </c>
      <c r="G183" s="35">
        <f>IFERROR(C183/E183,0)</f>
        <v/>
      </c>
    </row>
    <row r="184">
      <c r="A184" s="30">
        <f>IF(ROW()-5&lt;=Kalkulator!$B$9*12,ROW()-5,"")</f>
        <v/>
      </c>
      <c r="B184" s="31">
        <f>IF(A184="","",IF(A184=1,Kalkulator!$B$12,F183))</f>
        <v/>
      </c>
      <c r="C184" s="31">
        <f>IF(A184="","",IF(Kalkulator!$B$10="Malejące",MIN(B184,Kalkulator!$B$12/(Kalkulator!$B$9*12)),MIN(B184,IF(Kalkulator!$B$8=0,Kalkulator!$B$12/(Kalkulator!$B$9*12),-PMT(Kalkulator!$B$8/100/12,Kalkulator!$B$9*12,Kalkulator!$B$12))-B184*Kalkulator!$B$8/100/12)))</f>
        <v/>
      </c>
      <c r="D184" s="31">
        <f>IF(A184="","",B184*Kalkulator!$B$8/100/12)</f>
        <v/>
      </c>
      <c r="E184" s="31">
        <f>IF(A184="","",C184+D184)</f>
        <v/>
      </c>
      <c r="F184" s="31">
        <f>IF(A184="","",MAX(0,B184-C184))</f>
        <v/>
      </c>
      <c r="G184" s="32">
        <f>IFERROR(C184/E184,0)</f>
        <v/>
      </c>
    </row>
    <row r="185">
      <c r="A185" s="33">
        <f>IF(ROW()-5&lt;=Kalkulator!$B$9*12,ROW()-5,"")</f>
        <v/>
      </c>
      <c r="B185" s="34">
        <f>IF(A185="","",IF(A185=1,Kalkulator!$B$12,F184))</f>
        <v/>
      </c>
      <c r="C185" s="34">
        <f>IF(A185="","",IF(Kalkulator!$B$10="Malejące",MIN(B185,Kalkulator!$B$12/(Kalkulator!$B$9*12)),MIN(B185,IF(Kalkulator!$B$8=0,Kalkulator!$B$12/(Kalkulator!$B$9*12),-PMT(Kalkulator!$B$8/100/12,Kalkulator!$B$9*12,Kalkulator!$B$12))-B185*Kalkulator!$B$8/100/12)))</f>
        <v/>
      </c>
      <c r="D185" s="34">
        <f>IF(A185="","",B185*Kalkulator!$B$8/100/12)</f>
        <v/>
      </c>
      <c r="E185" s="34">
        <f>IF(A185="","",C185+D185)</f>
        <v/>
      </c>
      <c r="F185" s="34">
        <f>IF(A185="","",MAX(0,B185-C185))</f>
        <v/>
      </c>
      <c r="G185" s="35">
        <f>IFERROR(C185/E185,0)</f>
        <v/>
      </c>
    </row>
    <row r="186">
      <c r="A186" s="30">
        <f>IF(ROW()-5&lt;=Kalkulator!$B$9*12,ROW()-5,"")</f>
        <v/>
      </c>
      <c r="B186" s="31">
        <f>IF(A186="","",IF(A186=1,Kalkulator!$B$12,F185))</f>
        <v/>
      </c>
      <c r="C186" s="31">
        <f>IF(A186="","",IF(Kalkulator!$B$10="Malejące",MIN(B186,Kalkulator!$B$12/(Kalkulator!$B$9*12)),MIN(B186,IF(Kalkulator!$B$8=0,Kalkulator!$B$12/(Kalkulator!$B$9*12),-PMT(Kalkulator!$B$8/100/12,Kalkulator!$B$9*12,Kalkulator!$B$12))-B186*Kalkulator!$B$8/100/12)))</f>
        <v/>
      </c>
      <c r="D186" s="31">
        <f>IF(A186="","",B186*Kalkulator!$B$8/100/12)</f>
        <v/>
      </c>
      <c r="E186" s="31">
        <f>IF(A186="","",C186+D186)</f>
        <v/>
      </c>
      <c r="F186" s="31">
        <f>IF(A186="","",MAX(0,B186-C186))</f>
        <v/>
      </c>
      <c r="G186" s="32">
        <f>IFERROR(C186/E186,0)</f>
        <v/>
      </c>
    </row>
    <row r="187">
      <c r="A187" s="33">
        <f>IF(ROW()-5&lt;=Kalkulator!$B$9*12,ROW()-5,"")</f>
        <v/>
      </c>
      <c r="B187" s="34">
        <f>IF(A187="","",IF(A187=1,Kalkulator!$B$12,F186))</f>
        <v/>
      </c>
      <c r="C187" s="34">
        <f>IF(A187="","",IF(Kalkulator!$B$10="Malejące",MIN(B187,Kalkulator!$B$12/(Kalkulator!$B$9*12)),MIN(B187,IF(Kalkulator!$B$8=0,Kalkulator!$B$12/(Kalkulator!$B$9*12),-PMT(Kalkulator!$B$8/100/12,Kalkulator!$B$9*12,Kalkulator!$B$12))-B187*Kalkulator!$B$8/100/12)))</f>
        <v/>
      </c>
      <c r="D187" s="34">
        <f>IF(A187="","",B187*Kalkulator!$B$8/100/12)</f>
        <v/>
      </c>
      <c r="E187" s="34">
        <f>IF(A187="","",C187+D187)</f>
        <v/>
      </c>
      <c r="F187" s="34">
        <f>IF(A187="","",MAX(0,B187-C187))</f>
        <v/>
      </c>
      <c r="G187" s="35">
        <f>IFERROR(C187/E187,0)</f>
        <v/>
      </c>
    </row>
    <row r="188">
      <c r="A188" s="30">
        <f>IF(ROW()-5&lt;=Kalkulator!$B$9*12,ROW()-5,"")</f>
        <v/>
      </c>
      <c r="B188" s="31">
        <f>IF(A188="","",IF(A188=1,Kalkulator!$B$12,F187))</f>
        <v/>
      </c>
      <c r="C188" s="31">
        <f>IF(A188="","",IF(Kalkulator!$B$10="Malejące",MIN(B188,Kalkulator!$B$12/(Kalkulator!$B$9*12)),MIN(B188,IF(Kalkulator!$B$8=0,Kalkulator!$B$12/(Kalkulator!$B$9*12),-PMT(Kalkulator!$B$8/100/12,Kalkulator!$B$9*12,Kalkulator!$B$12))-B188*Kalkulator!$B$8/100/12)))</f>
        <v/>
      </c>
      <c r="D188" s="31">
        <f>IF(A188="","",B188*Kalkulator!$B$8/100/12)</f>
        <v/>
      </c>
      <c r="E188" s="31">
        <f>IF(A188="","",C188+D188)</f>
        <v/>
      </c>
      <c r="F188" s="31">
        <f>IF(A188="","",MAX(0,B188-C188))</f>
        <v/>
      </c>
      <c r="G188" s="32">
        <f>IFERROR(C188/E188,0)</f>
        <v/>
      </c>
    </row>
    <row r="189">
      <c r="A189" s="33">
        <f>IF(ROW()-5&lt;=Kalkulator!$B$9*12,ROW()-5,"")</f>
        <v/>
      </c>
      <c r="B189" s="34">
        <f>IF(A189="","",IF(A189=1,Kalkulator!$B$12,F188))</f>
        <v/>
      </c>
      <c r="C189" s="34">
        <f>IF(A189="","",IF(Kalkulator!$B$10="Malejące",MIN(B189,Kalkulator!$B$12/(Kalkulator!$B$9*12)),MIN(B189,IF(Kalkulator!$B$8=0,Kalkulator!$B$12/(Kalkulator!$B$9*12),-PMT(Kalkulator!$B$8/100/12,Kalkulator!$B$9*12,Kalkulator!$B$12))-B189*Kalkulator!$B$8/100/12)))</f>
        <v/>
      </c>
      <c r="D189" s="34">
        <f>IF(A189="","",B189*Kalkulator!$B$8/100/12)</f>
        <v/>
      </c>
      <c r="E189" s="34">
        <f>IF(A189="","",C189+D189)</f>
        <v/>
      </c>
      <c r="F189" s="34">
        <f>IF(A189="","",MAX(0,B189-C189))</f>
        <v/>
      </c>
      <c r="G189" s="35">
        <f>IFERROR(C189/E189,0)</f>
        <v/>
      </c>
    </row>
    <row r="190">
      <c r="A190" s="30">
        <f>IF(ROW()-5&lt;=Kalkulator!$B$9*12,ROW()-5,"")</f>
        <v/>
      </c>
      <c r="B190" s="31">
        <f>IF(A190="","",IF(A190=1,Kalkulator!$B$12,F189))</f>
        <v/>
      </c>
      <c r="C190" s="31">
        <f>IF(A190="","",IF(Kalkulator!$B$10="Malejące",MIN(B190,Kalkulator!$B$12/(Kalkulator!$B$9*12)),MIN(B190,IF(Kalkulator!$B$8=0,Kalkulator!$B$12/(Kalkulator!$B$9*12),-PMT(Kalkulator!$B$8/100/12,Kalkulator!$B$9*12,Kalkulator!$B$12))-B190*Kalkulator!$B$8/100/12)))</f>
        <v/>
      </c>
      <c r="D190" s="31">
        <f>IF(A190="","",B190*Kalkulator!$B$8/100/12)</f>
        <v/>
      </c>
      <c r="E190" s="31">
        <f>IF(A190="","",C190+D190)</f>
        <v/>
      </c>
      <c r="F190" s="31">
        <f>IF(A190="","",MAX(0,B190-C190))</f>
        <v/>
      </c>
      <c r="G190" s="32">
        <f>IFERROR(C190/E190,0)</f>
        <v/>
      </c>
    </row>
    <row r="191">
      <c r="A191" s="33">
        <f>IF(ROW()-5&lt;=Kalkulator!$B$9*12,ROW()-5,"")</f>
        <v/>
      </c>
      <c r="B191" s="34">
        <f>IF(A191="","",IF(A191=1,Kalkulator!$B$12,F190))</f>
        <v/>
      </c>
      <c r="C191" s="34">
        <f>IF(A191="","",IF(Kalkulator!$B$10="Malejące",MIN(B191,Kalkulator!$B$12/(Kalkulator!$B$9*12)),MIN(B191,IF(Kalkulator!$B$8=0,Kalkulator!$B$12/(Kalkulator!$B$9*12),-PMT(Kalkulator!$B$8/100/12,Kalkulator!$B$9*12,Kalkulator!$B$12))-B191*Kalkulator!$B$8/100/12)))</f>
        <v/>
      </c>
      <c r="D191" s="34">
        <f>IF(A191="","",B191*Kalkulator!$B$8/100/12)</f>
        <v/>
      </c>
      <c r="E191" s="34">
        <f>IF(A191="","",C191+D191)</f>
        <v/>
      </c>
      <c r="F191" s="34">
        <f>IF(A191="","",MAX(0,B191-C191))</f>
        <v/>
      </c>
      <c r="G191" s="35">
        <f>IFERROR(C191/E191,0)</f>
        <v/>
      </c>
    </row>
    <row r="192">
      <c r="A192" s="30">
        <f>IF(ROW()-5&lt;=Kalkulator!$B$9*12,ROW()-5,"")</f>
        <v/>
      </c>
      <c r="B192" s="31">
        <f>IF(A192="","",IF(A192=1,Kalkulator!$B$12,F191))</f>
        <v/>
      </c>
      <c r="C192" s="31">
        <f>IF(A192="","",IF(Kalkulator!$B$10="Malejące",MIN(B192,Kalkulator!$B$12/(Kalkulator!$B$9*12)),MIN(B192,IF(Kalkulator!$B$8=0,Kalkulator!$B$12/(Kalkulator!$B$9*12),-PMT(Kalkulator!$B$8/100/12,Kalkulator!$B$9*12,Kalkulator!$B$12))-B192*Kalkulator!$B$8/100/12)))</f>
        <v/>
      </c>
      <c r="D192" s="31">
        <f>IF(A192="","",B192*Kalkulator!$B$8/100/12)</f>
        <v/>
      </c>
      <c r="E192" s="31">
        <f>IF(A192="","",C192+D192)</f>
        <v/>
      </c>
      <c r="F192" s="31">
        <f>IF(A192="","",MAX(0,B192-C192))</f>
        <v/>
      </c>
      <c r="G192" s="32">
        <f>IFERROR(C192/E192,0)</f>
        <v/>
      </c>
    </row>
    <row r="193">
      <c r="A193" s="33">
        <f>IF(ROW()-5&lt;=Kalkulator!$B$9*12,ROW()-5,"")</f>
        <v/>
      </c>
      <c r="B193" s="34">
        <f>IF(A193="","",IF(A193=1,Kalkulator!$B$12,F192))</f>
        <v/>
      </c>
      <c r="C193" s="34">
        <f>IF(A193="","",IF(Kalkulator!$B$10="Malejące",MIN(B193,Kalkulator!$B$12/(Kalkulator!$B$9*12)),MIN(B193,IF(Kalkulator!$B$8=0,Kalkulator!$B$12/(Kalkulator!$B$9*12),-PMT(Kalkulator!$B$8/100/12,Kalkulator!$B$9*12,Kalkulator!$B$12))-B193*Kalkulator!$B$8/100/12)))</f>
        <v/>
      </c>
      <c r="D193" s="34">
        <f>IF(A193="","",B193*Kalkulator!$B$8/100/12)</f>
        <v/>
      </c>
      <c r="E193" s="34">
        <f>IF(A193="","",C193+D193)</f>
        <v/>
      </c>
      <c r="F193" s="34">
        <f>IF(A193="","",MAX(0,B193-C193))</f>
        <v/>
      </c>
      <c r="G193" s="35">
        <f>IFERROR(C193/E193,0)</f>
        <v/>
      </c>
    </row>
    <row r="194">
      <c r="A194" s="30">
        <f>IF(ROW()-5&lt;=Kalkulator!$B$9*12,ROW()-5,"")</f>
        <v/>
      </c>
      <c r="B194" s="31">
        <f>IF(A194="","",IF(A194=1,Kalkulator!$B$12,F193))</f>
        <v/>
      </c>
      <c r="C194" s="31">
        <f>IF(A194="","",IF(Kalkulator!$B$10="Malejące",MIN(B194,Kalkulator!$B$12/(Kalkulator!$B$9*12)),MIN(B194,IF(Kalkulator!$B$8=0,Kalkulator!$B$12/(Kalkulator!$B$9*12),-PMT(Kalkulator!$B$8/100/12,Kalkulator!$B$9*12,Kalkulator!$B$12))-B194*Kalkulator!$B$8/100/12)))</f>
        <v/>
      </c>
      <c r="D194" s="31">
        <f>IF(A194="","",B194*Kalkulator!$B$8/100/12)</f>
        <v/>
      </c>
      <c r="E194" s="31">
        <f>IF(A194="","",C194+D194)</f>
        <v/>
      </c>
      <c r="F194" s="31">
        <f>IF(A194="","",MAX(0,B194-C194))</f>
        <v/>
      </c>
      <c r="G194" s="32">
        <f>IFERROR(C194/E194,0)</f>
        <v/>
      </c>
    </row>
    <row r="195">
      <c r="A195" s="33">
        <f>IF(ROW()-5&lt;=Kalkulator!$B$9*12,ROW()-5,"")</f>
        <v/>
      </c>
      <c r="B195" s="34">
        <f>IF(A195="","",IF(A195=1,Kalkulator!$B$12,F194))</f>
        <v/>
      </c>
      <c r="C195" s="34">
        <f>IF(A195="","",IF(Kalkulator!$B$10="Malejące",MIN(B195,Kalkulator!$B$12/(Kalkulator!$B$9*12)),MIN(B195,IF(Kalkulator!$B$8=0,Kalkulator!$B$12/(Kalkulator!$B$9*12),-PMT(Kalkulator!$B$8/100/12,Kalkulator!$B$9*12,Kalkulator!$B$12))-B195*Kalkulator!$B$8/100/12)))</f>
        <v/>
      </c>
      <c r="D195" s="34">
        <f>IF(A195="","",B195*Kalkulator!$B$8/100/12)</f>
        <v/>
      </c>
      <c r="E195" s="34">
        <f>IF(A195="","",C195+D195)</f>
        <v/>
      </c>
      <c r="F195" s="34">
        <f>IF(A195="","",MAX(0,B195-C195))</f>
        <v/>
      </c>
      <c r="G195" s="35">
        <f>IFERROR(C195/E195,0)</f>
        <v/>
      </c>
    </row>
    <row r="196">
      <c r="A196" s="30">
        <f>IF(ROW()-5&lt;=Kalkulator!$B$9*12,ROW()-5,"")</f>
        <v/>
      </c>
      <c r="B196" s="31">
        <f>IF(A196="","",IF(A196=1,Kalkulator!$B$12,F195))</f>
        <v/>
      </c>
      <c r="C196" s="31">
        <f>IF(A196="","",IF(Kalkulator!$B$10="Malejące",MIN(B196,Kalkulator!$B$12/(Kalkulator!$B$9*12)),MIN(B196,IF(Kalkulator!$B$8=0,Kalkulator!$B$12/(Kalkulator!$B$9*12),-PMT(Kalkulator!$B$8/100/12,Kalkulator!$B$9*12,Kalkulator!$B$12))-B196*Kalkulator!$B$8/100/12)))</f>
        <v/>
      </c>
      <c r="D196" s="31">
        <f>IF(A196="","",B196*Kalkulator!$B$8/100/12)</f>
        <v/>
      </c>
      <c r="E196" s="31">
        <f>IF(A196="","",C196+D196)</f>
        <v/>
      </c>
      <c r="F196" s="31">
        <f>IF(A196="","",MAX(0,B196-C196))</f>
        <v/>
      </c>
      <c r="G196" s="32">
        <f>IFERROR(C196/E196,0)</f>
        <v/>
      </c>
    </row>
    <row r="197">
      <c r="A197" s="33">
        <f>IF(ROW()-5&lt;=Kalkulator!$B$9*12,ROW()-5,"")</f>
        <v/>
      </c>
      <c r="B197" s="34">
        <f>IF(A197="","",IF(A197=1,Kalkulator!$B$12,F196))</f>
        <v/>
      </c>
      <c r="C197" s="34">
        <f>IF(A197="","",IF(Kalkulator!$B$10="Malejące",MIN(B197,Kalkulator!$B$12/(Kalkulator!$B$9*12)),MIN(B197,IF(Kalkulator!$B$8=0,Kalkulator!$B$12/(Kalkulator!$B$9*12),-PMT(Kalkulator!$B$8/100/12,Kalkulator!$B$9*12,Kalkulator!$B$12))-B197*Kalkulator!$B$8/100/12)))</f>
        <v/>
      </c>
      <c r="D197" s="34">
        <f>IF(A197="","",B197*Kalkulator!$B$8/100/12)</f>
        <v/>
      </c>
      <c r="E197" s="34">
        <f>IF(A197="","",C197+D197)</f>
        <v/>
      </c>
      <c r="F197" s="34">
        <f>IF(A197="","",MAX(0,B197-C197))</f>
        <v/>
      </c>
      <c r="G197" s="35">
        <f>IFERROR(C197/E197,0)</f>
        <v/>
      </c>
    </row>
    <row r="198">
      <c r="A198" s="30">
        <f>IF(ROW()-5&lt;=Kalkulator!$B$9*12,ROW()-5,"")</f>
        <v/>
      </c>
      <c r="B198" s="31">
        <f>IF(A198="","",IF(A198=1,Kalkulator!$B$12,F197))</f>
        <v/>
      </c>
      <c r="C198" s="31">
        <f>IF(A198="","",IF(Kalkulator!$B$10="Malejące",MIN(B198,Kalkulator!$B$12/(Kalkulator!$B$9*12)),MIN(B198,IF(Kalkulator!$B$8=0,Kalkulator!$B$12/(Kalkulator!$B$9*12),-PMT(Kalkulator!$B$8/100/12,Kalkulator!$B$9*12,Kalkulator!$B$12))-B198*Kalkulator!$B$8/100/12)))</f>
        <v/>
      </c>
      <c r="D198" s="31">
        <f>IF(A198="","",B198*Kalkulator!$B$8/100/12)</f>
        <v/>
      </c>
      <c r="E198" s="31">
        <f>IF(A198="","",C198+D198)</f>
        <v/>
      </c>
      <c r="F198" s="31">
        <f>IF(A198="","",MAX(0,B198-C198))</f>
        <v/>
      </c>
      <c r="G198" s="32">
        <f>IFERROR(C198/E198,0)</f>
        <v/>
      </c>
    </row>
    <row r="199">
      <c r="A199" s="33">
        <f>IF(ROW()-5&lt;=Kalkulator!$B$9*12,ROW()-5,"")</f>
        <v/>
      </c>
      <c r="B199" s="34">
        <f>IF(A199="","",IF(A199=1,Kalkulator!$B$12,F198))</f>
        <v/>
      </c>
      <c r="C199" s="34">
        <f>IF(A199="","",IF(Kalkulator!$B$10="Malejące",MIN(B199,Kalkulator!$B$12/(Kalkulator!$B$9*12)),MIN(B199,IF(Kalkulator!$B$8=0,Kalkulator!$B$12/(Kalkulator!$B$9*12),-PMT(Kalkulator!$B$8/100/12,Kalkulator!$B$9*12,Kalkulator!$B$12))-B199*Kalkulator!$B$8/100/12)))</f>
        <v/>
      </c>
      <c r="D199" s="34">
        <f>IF(A199="","",B199*Kalkulator!$B$8/100/12)</f>
        <v/>
      </c>
      <c r="E199" s="34">
        <f>IF(A199="","",C199+D199)</f>
        <v/>
      </c>
      <c r="F199" s="34">
        <f>IF(A199="","",MAX(0,B199-C199))</f>
        <v/>
      </c>
      <c r="G199" s="35">
        <f>IFERROR(C199/E199,0)</f>
        <v/>
      </c>
    </row>
    <row r="200">
      <c r="A200" s="30">
        <f>IF(ROW()-5&lt;=Kalkulator!$B$9*12,ROW()-5,"")</f>
        <v/>
      </c>
      <c r="B200" s="31">
        <f>IF(A200="","",IF(A200=1,Kalkulator!$B$12,F199))</f>
        <v/>
      </c>
      <c r="C200" s="31">
        <f>IF(A200="","",IF(Kalkulator!$B$10="Malejące",MIN(B200,Kalkulator!$B$12/(Kalkulator!$B$9*12)),MIN(B200,IF(Kalkulator!$B$8=0,Kalkulator!$B$12/(Kalkulator!$B$9*12),-PMT(Kalkulator!$B$8/100/12,Kalkulator!$B$9*12,Kalkulator!$B$12))-B200*Kalkulator!$B$8/100/12)))</f>
        <v/>
      </c>
      <c r="D200" s="31">
        <f>IF(A200="","",B200*Kalkulator!$B$8/100/12)</f>
        <v/>
      </c>
      <c r="E200" s="31">
        <f>IF(A200="","",C200+D200)</f>
        <v/>
      </c>
      <c r="F200" s="31">
        <f>IF(A200="","",MAX(0,B200-C200))</f>
        <v/>
      </c>
      <c r="G200" s="32">
        <f>IFERROR(C200/E200,0)</f>
        <v/>
      </c>
    </row>
    <row r="201">
      <c r="A201" s="33">
        <f>IF(ROW()-5&lt;=Kalkulator!$B$9*12,ROW()-5,"")</f>
        <v/>
      </c>
      <c r="B201" s="34">
        <f>IF(A201="","",IF(A201=1,Kalkulator!$B$12,F200))</f>
        <v/>
      </c>
      <c r="C201" s="34">
        <f>IF(A201="","",IF(Kalkulator!$B$10="Malejące",MIN(B201,Kalkulator!$B$12/(Kalkulator!$B$9*12)),MIN(B201,IF(Kalkulator!$B$8=0,Kalkulator!$B$12/(Kalkulator!$B$9*12),-PMT(Kalkulator!$B$8/100/12,Kalkulator!$B$9*12,Kalkulator!$B$12))-B201*Kalkulator!$B$8/100/12)))</f>
        <v/>
      </c>
      <c r="D201" s="34">
        <f>IF(A201="","",B201*Kalkulator!$B$8/100/12)</f>
        <v/>
      </c>
      <c r="E201" s="34">
        <f>IF(A201="","",C201+D201)</f>
        <v/>
      </c>
      <c r="F201" s="34">
        <f>IF(A201="","",MAX(0,B201-C201))</f>
        <v/>
      </c>
      <c r="G201" s="35">
        <f>IFERROR(C201/E201,0)</f>
        <v/>
      </c>
    </row>
    <row r="202">
      <c r="A202" s="30">
        <f>IF(ROW()-5&lt;=Kalkulator!$B$9*12,ROW()-5,"")</f>
        <v/>
      </c>
      <c r="B202" s="31">
        <f>IF(A202="","",IF(A202=1,Kalkulator!$B$12,F201))</f>
        <v/>
      </c>
      <c r="C202" s="31">
        <f>IF(A202="","",IF(Kalkulator!$B$10="Malejące",MIN(B202,Kalkulator!$B$12/(Kalkulator!$B$9*12)),MIN(B202,IF(Kalkulator!$B$8=0,Kalkulator!$B$12/(Kalkulator!$B$9*12),-PMT(Kalkulator!$B$8/100/12,Kalkulator!$B$9*12,Kalkulator!$B$12))-B202*Kalkulator!$B$8/100/12)))</f>
        <v/>
      </c>
      <c r="D202" s="31">
        <f>IF(A202="","",B202*Kalkulator!$B$8/100/12)</f>
        <v/>
      </c>
      <c r="E202" s="31">
        <f>IF(A202="","",C202+D202)</f>
        <v/>
      </c>
      <c r="F202" s="31">
        <f>IF(A202="","",MAX(0,B202-C202))</f>
        <v/>
      </c>
      <c r="G202" s="32">
        <f>IFERROR(C202/E202,0)</f>
        <v/>
      </c>
    </row>
    <row r="203">
      <c r="A203" s="33">
        <f>IF(ROW()-5&lt;=Kalkulator!$B$9*12,ROW()-5,"")</f>
        <v/>
      </c>
      <c r="B203" s="34">
        <f>IF(A203="","",IF(A203=1,Kalkulator!$B$12,F202))</f>
        <v/>
      </c>
      <c r="C203" s="34">
        <f>IF(A203="","",IF(Kalkulator!$B$10="Malejące",MIN(B203,Kalkulator!$B$12/(Kalkulator!$B$9*12)),MIN(B203,IF(Kalkulator!$B$8=0,Kalkulator!$B$12/(Kalkulator!$B$9*12),-PMT(Kalkulator!$B$8/100/12,Kalkulator!$B$9*12,Kalkulator!$B$12))-B203*Kalkulator!$B$8/100/12)))</f>
        <v/>
      </c>
      <c r="D203" s="34">
        <f>IF(A203="","",B203*Kalkulator!$B$8/100/12)</f>
        <v/>
      </c>
      <c r="E203" s="34">
        <f>IF(A203="","",C203+D203)</f>
        <v/>
      </c>
      <c r="F203" s="34">
        <f>IF(A203="","",MAX(0,B203-C203))</f>
        <v/>
      </c>
      <c r="G203" s="35">
        <f>IFERROR(C203/E203,0)</f>
        <v/>
      </c>
    </row>
    <row r="204">
      <c r="A204" s="30">
        <f>IF(ROW()-5&lt;=Kalkulator!$B$9*12,ROW()-5,"")</f>
        <v/>
      </c>
      <c r="B204" s="31">
        <f>IF(A204="","",IF(A204=1,Kalkulator!$B$12,F203))</f>
        <v/>
      </c>
      <c r="C204" s="31">
        <f>IF(A204="","",IF(Kalkulator!$B$10="Malejące",MIN(B204,Kalkulator!$B$12/(Kalkulator!$B$9*12)),MIN(B204,IF(Kalkulator!$B$8=0,Kalkulator!$B$12/(Kalkulator!$B$9*12),-PMT(Kalkulator!$B$8/100/12,Kalkulator!$B$9*12,Kalkulator!$B$12))-B204*Kalkulator!$B$8/100/12)))</f>
        <v/>
      </c>
      <c r="D204" s="31">
        <f>IF(A204="","",B204*Kalkulator!$B$8/100/12)</f>
        <v/>
      </c>
      <c r="E204" s="31">
        <f>IF(A204="","",C204+D204)</f>
        <v/>
      </c>
      <c r="F204" s="31">
        <f>IF(A204="","",MAX(0,B204-C204))</f>
        <v/>
      </c>
      <c r="G204" s="32">
        <f>IFERROR(C204/E204,0)</f>
        <v/>
      </c>
    </row>
    <row r="205">
      <c r="A205" s="33">
        <f>IF(ROW()-5&lt;=Kalkulator!$B$9*12,ROW()-5,"")</f>
        <v/>
      </c>
      <c r="B205" s="34">
        <f>IF(A205="","",IF(A205=1,Kalkulator!$B$12,F204))</f>
        <v/>
      </c>
      <c r="C205" s="34">
        <f>IF(A205="","",IF(Kalkulator!$B$10="Malejące",MIN(B205,Kalkulator!$B$12/(Kalkulator!$B$9*12)),MIN(B205,IF(Kalkulator!$B$8=0,Kalkulator!$B$12/(Kalkulator!$B$9*12),-PMT(Kalkulator!$B$8/100/12,Kalkulator!$B$9*12,Kalkulator!$B$12))-B205*Kalkulator!$B$8/100/12)))</f>
        <v/>
      </c>
      <c r="D205" s="34">
        <f>IF(A205="","",B205*Kalkulator!$B$8/100/12)</f>
        <v/>
      </c>
      <c r="E205" s="34">
        <f>IF(A205="","",C205+D205)</f>
        <v/>
      </c>
      <c r="F205" s="34">
        <f>IF(A205="","",MAX(0,B205-C205))</f>
        <v/>
      </c>
      <c r="G205" s="35">
        <f>IFERROR(C205/E205,0)</f>
        <v/>
      </c>
    </row>
    <row r="206">
      <c r="A206" s="30">
        <f>IF(ROW()-5&lt;=Kalkulator!$B$9*12,ROW()-5,"")</f>
        <v/>
      </c>
      <c r="B206" s="31">
        <f>IF(A206="","",IF(A206=1,Kalkulator!$B$12,F205))</f>
        <v/>
      </c>
      <c r="C206" s="31">
        <f>IF(A206="","",IF(Kalkulator!$B$10="Malejące",MIN(B206,Kalkulator!$B$12/(Kalkulator!$B$9*12)),MIN(B206,IF(Kalkulator!$B$8=0,Kalkulator!$B$12/(Kalkulator!$B$9*12),-PMT(Kalkulator!$B$8/100/12,Kalkulator!$B$9*12,Kalkulator!$B$12))-B206*Kalkulator!$B$8/100/12)))</f>
        <v/>
      </c>
      <c r="D206" s="31">
        <f>IF(A206="","",B206*Kalkulator!$B$8/100/12)</f>
        <v/>
      </c>
      <c r="E206" s="31">
        <f>IF(A206="","",C206+D206)</f>
        <v/>
      </c>
      <c r="F206" s="31">
        <f>IF(A206="","",MAX(0,B206-C206))</f>
        <v/>
      </c>
      <c r="G206" s="32">
        <f>IFERROR(C206/E206,0)</f>
        <v/>
      </c>
    </row>
    <row r="207">
      <c r="A207" s="33">
        <f>IF(ROW()-5&lt;=Kalkulator!$B$9*12,ROW()-5,"")</f>
        <v/>
      </c>
      <c r="B207" s="34">
        <f>IF(A207="","",IF(A207=1,Kalkulator!$B$12,F206))</f>
        <v/>
      </c>
      <c r="C207" s="34">
        <f>IF(A207="","",IF(Kalkulator!$B$10="Malejące",MIN(B207,Kalkulator!$B$12/(Kalkulator!$B$9*12)),MIN(B207,IF(Kalkulator!$B$8=0,Kalkulator!$B$12/(Kalkulator!$B$9*12),-PMT(Kalkulator!$B$8/100/12,Kalkulator!$B$9*12,Kalkulator!$B$12))-B207*Kalkulator!$B$8/100/12)))</f>
        <v/>
      </c>
      <c r="D207" s="34">
        <f>IF(A207="","",B207*Kalkulator!$B$8/100/12)</f>
        <v/>
      </c>
      <c r="E207" s="34">
        <f>IF(A207="","",C207+D207)</f>
        <v/>
      </c>
      <c r="F207" s="34">
        <f>IF(A207="","",MAX(0,B207-C207))</f>
        <v/>
      </c>
      <c r="G207" s="35">
        <f>IFERROR(C207/E207,0)</f>
        <v/>
      </c>
    </row>
    <row r="208">
      <c r="A208" s="30">
        <f>IF(ROW()-5&lt;=Kalkulator!$B$9*12,ROW()-5,"")</f>
        <v/>
      </c>
      <c r="B208" s="31">
        <f>IF(A208="","",IF(A208=1,Kalkulator!$B$12,F207))</f>
        <v/>
      </c>
      <c r="C208" s="31">
        <f>IF(A208="","",IF(Kalkulator!$B$10="Malejące",MIN(B208,Kalkulator!$B$12/(Kalkulator!$B$9*12)),MIN(B208,IF(Kalkulator!$B$8=0,Kalkulator!$B$12/(Kalkulator!$B$9*12),-PMT(Kalkulator!$B$8/100/12,Kalkulator!$B$9*12,Kalkulator!$B$12))-B208*Kalkulator!$B$8/100/12)))</f>
        <v/>
      </c>
      <c r="D208" s="31">
        <f>IF(A208="","",B208*Kalkulator!$B$8/100/12)</f>
        <v/>
      </c>
      <c r="E208" s="31">
        <f>IF(A208="","",C208+D208)</f>
        <v/>
      </c>
      <c r="F208" s="31">
        <f>IF(A208="","",MAX(0,B208-C208))</f>
        <v/>
      </c>
      <c r="G208" s="32">
        <f>IFERROR(C208/E208,0)</f>
        <v/>
      </c>
    </row>
    <row r="209">
      <c r="A209" s="33">
        <f>IF(ROW()-5&lt;=Kalkulator!$B$9*12,ROW()-5,"")</f>
        <v/>
      </c>
      <c r="B209" s="34">
        <f>IF(A209="","",IF(A209=1,Kalkulator!$B$12,F208))</f>
        <v/>
      </c>
      <c r="C209" s="34">
        <f>IF(A209="","",IF(Kalkulator!$B$10="Malejące",MIN(B209,Kalkulator!$B$12/(Kalkulator!$B$9*12)),MIN(B209,IF(Kalkulator!$B$8=0,Kalkulator!$B$12/(Kalkulator!$B$9*12),-PMT(Kalkulator!$B$8/100/12,Kalkulator!$B$9*12,Kalkulator!$B$12))-B209*Kalkulator!$B$8/100/12)))</f>
        <v/>
      </c>
      <c r="D209" s="34">
        <f>IF(A209="","",B209*Kalkulator!$B$8/100/12)</f>
        <v/>
      </c>
      <c r="E209" s="34">
        <f>IF(A209="","",C209+D209)</f>
        <v/>
      </c>
      <c r="F209" s="34">
        <f>IF(A209="","",MAX(0,B209-C209))</f>
        <v/>
      </c>
      <c r="G209" s="35">
        <f>IFERROR(C209/E209,0)</f>
        <v/>
      </c>
    </row>
    <row r="210">
      <c r="A210" s="30">
        <f>IF(ROW()-5&lt;=Kalkulator!$B$9*12,ROW()-5,"")</f>
        <v/>
      </c>
      <c r="B210" s="31">
        <f>IF(A210="","",IF(A210=1,Kalkulator!$B$12,F209))</f>
        <v/>
      </c>
      <c r="C210" s="31">
        <f>IF(A210="","",IF(Kalkulator!$B$10="Malejące",MIN(B210,Kalkulator!$B$12/(Kalkulator!$B$9*12)),MIN(B210,IF(Kalkulator!$B$8=0,Kalkulator!$B$12/(Kalkulator!$B$9*12),-PMT(Kalkulator!$B$8/100/12,Kalkulator!$B$9*12,Kalkulator!$B$12))-B210*Kalkulator!$B$8/100/12)))</f>
        <v/>
      </c>
      <c r="D210" s="31">
        <f>IF(A210="","",B210*Kalkulator!$B$8/100/12)</f>
        <v/>
      </c>
      <c r="E210" s="31">
        <f>IF(A210="","",C210+D210)</f>
        <v/>
      </c>
      <c r="F210" s="31">
        <f>IF(A210="","",MAX(0,B210-C210))</f>
        <v/>
      </c>
      <c r="G210" s="32">
        <f>IFERROR(C210/E210,0)</f>
        <v/>
      </c>
    </row>
    <row r="211">
      <c r="A211" s="33">
        <f>IF(ROW()-5&lt;=Kalkulator!$B$9*12,ROW()-5,"")</f>
        <v/>
      </c>
      <c r="B211" s="34">
        <f>IF(A211="","",IF(A211=1,Kalkulator!$B$12,F210))</f>
        <v/>
      </c>
      <c r="C211" s="34">
        <f>IF(A211="","",IF(Kalkulator!$B$10="Malejące",MIN(B211,Kalkulator!$B$12/(Kalkulator!$B$9*12)),MIN(B211,IF(Kalkulator!$B$8=0,Kalkulator!$B$12/(Kalkulator!$B$9*12),-PMT(Kalkulator!$B$8/100/12,Kalkulator!$B$9*12,Kalkulator!$B$12))-B211*Kalkulator!$B$8/100/12)))</f>
        <v/>
      </c>
      <c r="D211" s="34">
        <f>IF(A211="","",B211*Kalkulator!$B$8/100/12)</f>
        <v/>
      </c>
      <c r="E211" s="34">
        <f>IF(A211="","",C211+D211)</f>
        <v/>
      </c>
      <c r="F211" s="34">
        <f>IF(A211="","",MAX(0,B211-C211))</f>
        <v/>
      </c>
      <c r="G211" s="35">
        <f>IFERROR(C211/E211,0)</f>
        <v/>
      </c>
    </row>
    <row r="212">
      <c r="A212" s="30">
        <f>IF(ROW()-5&lt;=Kalkulator!$B$9*12,ROW()-5,"")</f>
        <v/>
      </c>
      <c r="B212" s="31">
        <f>IF(A212="","",IF(A212=1,Kalkulator!$B$12,F211))</f>
        <v/>
      </c>
      <c r="C212" s="31">
        <f>IF(A212="","",IF(Kalkulator!$B$10="Malejące",MIN(B212,Kalkulator!$B$12/(Kalkulator!$B$9*12)),MIN(B212,IF(Kalkulator!$B$8=0,Kalkulator!$B$12/(Kalkulator!$B$9*12),-PMT(Kalkulator!$B$8/100/12,Kalkulator!$B$9*12,Kalkulator!$B$12))-B212*Kalkulator!$B$8/100/12)))</f>
        <v/>
      </c>
      <c r="D212" s="31">
        <f>IF(A212="","",B212*Kalkulator!$B$8/100/12)</f>
        <v/>
      </c>
      <c r="E212" s="31">
        <f>IF(A212="","",C212+D212)</f>
        <v/>
      </c>
      <c r="F212" s="31">
        <f>IF(A212="","",MAX(0,B212-C212))</f>
        <v/>
      </c>
      <c r="G212" s="32">
        <f>IFERROR(C212/E212,0)</f>
        <v/>
      </c>
    </row>
    <row r="213">
      <c r="A213" s="33">
        <f>IF(ROW()-5&lt;=Kalkulator!$B$9*12,ROW()-5,"")</f>
        <v/>
      </c>
      <c r="B213" s="34">
        <f>IF(A213="","",IF(A213=1,Kalkulator!$B$12,F212))</f>
        <v/>
      </c>
      <c r="C213" s="34">
        <f>IF(A213="","",IF(Kalkulator!$B$10="Malejące",MIN(B213,Kalkulator!$B$12/(Kalkulator!$B$9*12)),MIN(B213,IF(Kalkulator!$B$8=0,Kalkulator!$B$12/(Kalkulator!$B$9*12),-PMT(Kalkulator!$B$8/100/12,Kalkulator!$B$9*12,Kalkulator!$B$12))-B213*Kalkulator!$B$8/100/12)))</f>
        <v/>
      </c>
      <c r="D213" s="34">
        <f>IF(A213="","",B213*Kalkulator!$B$8/100/12)</f>
        <v/>
      </c>
      <c r="E213" s="34">
        <f>IF(A213="","",C213+D213)</f>
        <v/>
      </c>
      <c r="F213" s="34">
        <f>IF(A213="","",MAX(0,B213-C213))</f>
        <v/>
      </c>
      <c r="G213" s="35">
        <f>IFERROR(C213/E213,0)</f>
        <v/>
      </c>
    </row>
    <row r="214">
      <c r="A214" s="30">
        <f>IF(ROW()-5&lt;=Kalkulator!$B$9*12,ROW()-5,"")</f>
        <v/>
      </c>
      <c r="B214" s="31">
        <f>IF(A214="","",IF(A214=1,Kalkulator!$B$12,F213))</f>
        <v/>
      </c>
      <c r="C214" s="31">
        <f>IF(A214="","",IF(Kalkulator!$B$10="Malejące",MIN(B214,Kalkulator!$B$12/(Kalkulator!$B$9*12)),MIN(B214,IF(Kalkulator!$B$8=0,Kalkulator!$B$12/(Kalkulator!$B$9*12),-PMT(Kalkulator!$B$8/100/12,Kalkulator!$B$9*12,Kalkulator!$B$12))-B214*Kalkulator!$B$8/100/12)))</f>
        <v/>
      </c>
      <c r="D214" s="31">
        <f>IF(A214="","",B214*Kalkulator!$B$8/100/12)</f>
        <v/>
      </c>
      <c r="E214" s="31">
        <f>IF(A214="","",C214+D214)</f>
        <v/>
      </c>
      <c r="F214" s="31">
        <f>IF(A214="","",MAX(0,B214-C214))</f>
        <v/>
      </c>
      <c r="G214" s="32">
        <f>IFERROR(C214/E214,0)</f>
        <v/>
      </c>
    </row>
    <row r="215">
      <c r="A215" s="33">
        <f>IF(ROW()-5&lt;=Kalkulator!$B$9*12,ROW()-5,"")</f>
        <v/>
      </c>
      <c r="B215" s="34">
        <f>IF(A215="","",IF(A215=1,Kalkulator!$B$12,F214))</f>
        <v/>
      </c>
      <c r="C215" s="34">
        <f>IF(A215="","",IF(Kalkulator!$B$10="Malejące",MIN(B215,Kalkulator!$B$12/(Kalkulator!$B$9*12)),MIN(B215,IF(Kalkulator!$B$8=0,Kalkulator!$B$12/(Kalkulator!$B$9*12),-PMT(Kalkulator!$B$8/100/12,Kalkulator!$B$9*12,Kalkulator!$B$12))-B215*Kalkulator!$B$8/100/12)))</f>
        <v/>
      </c>
      <c r="D215" s="34">
        <f>IF(A215="","",B215*Kalkulator!$B$8/100/12)</f>
        <v/>
      </c>
      <c r="E215" s="34">
        <f>IF(A215="","",C215+D215)</f>
        <v/>
      </c>
      <c r="F215" s="34">
        <f>IF(A215="","",MAX(0,B215-C215))</f>
        <v/>
      </c>
      <c r="G215" s="35">
        <f>IFERROR(C215/E215,0)</f>
        <v/>
      </c>
    </row>
    <row r="216">
      <c r="A216" s="30">
        <f>IF(ROW()-5&lt;=Kalkulator!$B$9*12,ROW()-5,"")</f>
        <v/>
      </c>
      <c r="B216" s="31">
        <f>IF(A216="","",IF(A216=1,Kalkulator!$B$12,F215))</f>
        <v/>
      </c>
      <c r="C216" s="31">
        <f>IF(A216="","",IF(Kalkulator!$B$10="Malejące",MIN(B216,Kalkulator!$B$12/(Kalkulator!$B$9*12)),MIN(B216,IF(Kalkulator!$B$8=0,Kalkulator!$B$12/(Kalkulator!$B$9*12),-PMT(Kalkulator!$B$8/100/12,Kalkulator!$B$9*12,Kalkulator!$B$12))-B216*Kalkulator!$B$8/100/12)))</f>
        <v/>
      </c>
      <c r="D216" s="31">
        <f>IF(A216="","",B216*Kalkulator!$B$8/100/12)</f>
        <v/>
      </c>
      <c r="E216" s="31">
        <f>IF(A216="","",C216+D216)</f>
        <v/>
      </c>
      <c r="F216" s="31">
        <f>IF(A216="","",MAX(0,B216-C216))</f>
        <v/>
      </c>
      <c r="G216" s="32">
        <f>IFERROR(C216/E216,0)</f>
        <v/>
      </c>
    </row>
    <row r="217">
      <c r="A217" s="33">
        <f>IF(ROW()-5&lt;=Kalkulator!$B$9*12,ROW()-5,"")</f>
        <v/>
      </c>
      <c r="B217" s="34">
        <f>IF(A217="","",IF(A217=1,Kalkulator!$B$12,F216))</f>
        <v/>
      </c>
      <c r="C217" s="34">
        <f>IF(A217="","",IF(Kalkulator!$B$10="Malejące",MIN(B217,Kalkulator!$B$12/(Kalkulator!$B$9*12)),MIN(B217,IF(Kalkulator!$B$8=0,Kalkulator!$B$12/(Kalkulator!$B$9*12),-PMT(Kalkulator!$B$8/100/12,Kalkulator!$B$9*12,Kalkulator!$B$12))-B217*Kalkulator!$B$8/100/12)))</f>
        <v/>
      </c>
      <c r="D217" s="34">
        <f>IF(A217="","",B217*Kalkulator!$B$8/100/12)</f>
        <v/>
      </c>
      <c r="E217" s="34">
        <f>IF(A217="","",C217+D217)</f>
        <v/>
      </c>
      <c r="F217" s="34">
        <f>IF(A217="","",MAX(0,B217-C217))</f>
        <v/>
      </c>
      <c r="G217" s="35">
        <f>IFERROR(C217/E217,0)</f>
        <v/>
      </c>
    </row>
    <row r="218">
      <c r="A218" s="30">
        <f>IF(ROW()-5&lt;=Kalkulator!$B$9*12,ROW()-5,"")</f>
        <v/>
      </c>
      <c r="B218" s="31">
        <f>IF(A218="","",IF(A218=1,Kalkulator!$B$12,F217))</f>
        <v/>
      </c>
      <c r="C218" s="31">
        <f>IF(A218="","",IF(Kalkulator!$B$10="Malejące",MIN(B218,Kalkulator!$B$12/(Kalkulator!$B$9*12)),MIN(B218,IF(Kalkulator!$B$8=0,Kalkulator!$B$12/(Kalkulator!$B$9*12),-PMT(Kalkulator!$B$8/100/12,Kalkulator!$B$9*12,Kalkulator!$B$12))-B218*Kalkulator!$B$8/100/12)))</f>
        <v/>
      </c>
      <c r="D218" s="31">
        <f>IF(A218="","",B218*Kalkulator!$B$8/100/12)</f>
        <v/>
      </c>
      <c r="E218" s="31">
        <f>IF(A218="","",C218+D218)</f>
        <v/>
      </c>
      <c r="F218" s="31">
        <f>IF(A218="","",MAX(0,B218-C218))</f>
        <v/>
      </c>
      <c r="G218" s="32">
        <f>IFERROR(C218/E218,0)</f>
        <v/>
      </c>
    </row>
    <row r="219">
      <c r="A219" s="33">
        <f>IF(ROW()-5&lt;=Kalkulator!$B$9*12,ROW()-5,"")</f>
        <v/>
      </c>
      <c r="B219" s="34">
        <f>IF(A219="","",IF(A219=1,Kalkulator!$B$12,F218))</f>
        <v/>
      </c>
      <c r="C219" s="34">
        <f>IF(A219="","",IF(Kalkulator!$B$10="Malejące",MIN(B219,Kalkulator!$B$12/(Kalkulator!$B$9*12)),MIN(B219,IF(Kalkulator!$B$8=0,Kalkulator!$B$12/(Kalkulator!$B$9*12),-PMT(Kalkulator!$B$8/100/12,Kalkulator!$B$9*12,Kalkulator!$B$12))-B219*Kalkulator!$B$8/100/12)))</f>
        <v/>
      </c>
      <c r="D219" s="34">
        <f>IF(A219="","",B219*Kalkulator!$B$8/100/12)</f>
        <v/>
      </c>
      <c r="E219" s="34">
        <f>IF(A219="","",C219+D219)</f>
        <v/>
      </c>
      <c r="F219" s="34">
        <f>IF(A219="","",MAX(0,B219-C219))</f>
        <v/>
      </c>
      <c r="G219" s="35">
        <f>IFERROR(C219/E219,0)</f>
        <v/>
      </c>
    </row>
    <row r="220">
      <c r="A220" s="30">
        <f>IF(ROW()-5&lt;=Kalkulator!$B$9*12,ROW()-5,"")</f>
        <v/>
      </c>
      <c r="B220" s="31">
        <f>IF(A220="","",IF(A220=1,Kalkulator!$B$12,F219))</f>
        <v/>
      </c>
      <c r="C220" s="31">
        <f>IF(A220="","",IF(Kalkulator!$B$10="Malejące",MIN(B220,Kalkulator!$B$12/(Kalkulator!$B$9*12)),MIN(B220,IF(Kalkulator!$B$8=0,Kalkulator!$B$12/(Kalkulator!$B$9*12),-PMT(Kalkulator!$B$8/100/12,Kalkulator!$B$9*12,Kalkulator!$B$12))-B220*Kalkulator!$B$8/100/12)))</f>
        <v/>
      </c>
      <c r="D220" s="31">
        <f>IF(A220="","",B220*Kalkulator!$B$8/100/12)</f>
        <v/>
      </c>
      <c r="E220" s="31">
        <f>IF(A220="","",C220+D220)</f>
        <v/>
      </c>
      <c r="F220" s="31">
        <f>IF(A220="","",MAX(0,B220-C220))</f>
        <v/>
      </c>
      <c r="G220" s="32">
        <f>IFERROR(C220/E220,0)</f>
        <v/>
      </c>
    </row>
    <row r="221">
      <c r="A221" s="33">
        <f>IF(ROW()-5&lt;=Kalkulator!$B$9*12,ROW()-5,"")</f>
        <v/>
      </c>
      <c r="B221" s="34">
        <f>IF(A221="","",IF(A221=1,Kalkulator!$B$12,F220))</f>
        <v/>
      </c>
      <c r="C221" s="34">
        <f>IF(A221="","",IF(Kalkulator!$B$10="Malejące",MIN(B221,Kalkulator!$B$12/(Kalkulator!$B$9*12)),MIN(B221,IF(Kalkulator!$B$8=0,Kalkulator!$B$12/(Kalkulator!$B$9*12),-PMT(Kalkulator!$B$8/100/12,Kalkulator!$B$9*12,Kalkulator!$B$12))-B221*Kalkulator!$B$8/100/12)))</f>
        <v/>
      </c>
      <c r="D221" s="34">
        <f>IF(A221="","",B221*Kalkulator!$B$8/100/12)</f>
        <v/>
      </c>
      <c r="E221" s="34">
        <f>IF(A221="","",C221+D221)</f>
        <v/>
      </c>
      <c r="F221" s="34">
        <f>IF(A221="","",MAX(0,B221-C221))</f>
        <v/>
      </c>
      <c r="G221" s="35">
        <f>IFERROR(C221/E221,0)</f>
        <v/>
      </c>
    </row>
    <row r="222">
      <c r="A222" s="30">
        <f>IF(ROW()-5&lt;=Kalkulator!$B$9*12,ROW()-5,"")</f>
        <v/>
      </c>
      <c r="B222" s="31">
        <f>IF(A222="","",IF(A222=1,Kalkulator!$B$12,F221))</f>
        <v/>
      </c>
      <c r="C222" s="31">
        <f>IF(A222="","",IF(Kalkulator!$B$10="Malejące",MIN(B222,Kalkulator!$B$12/(Kalkulator!$B$9*12)),MIN(B222,IF(Kalkulator!$B$8=0,Kalkulator!$B$12/(Kalkulator!$B$9*12),-PMT(Kalkulator!$B$8/100/12,Kalkulator!$B$9*12,Kalkulator!$B$12))-B222*Kalkulator!$B$8/100/12)))</f>
        <v/>
      </c>
      <c r="D222" s="31">
        <f>IF(A222="","",B222*Kalkulator!$B$8/100/12)</f>
        <v/>
      </c>
      <c r="E222" s="31">
        <f>IF(A222="","",C222+D222)</f>
        <v/>
      </c>
      <c r="F222" s="31">
        <f>IF(A222="","",MAX(0,B222-C222))</f>
        <v/>
      </c>
      <c r="G222" s="32">
        <f>IFERROR(C222/E222,0)</f>
        <v/>
      </c>
    </row>
    <row r="223">
      <c r="A223" s="33">
        <f>IF(ROW()-5&lt;=Kalkulator!$B$9*12,ROW()-5,"")</f>
        <v/>
      </c>
      <c r="B223" s="34">
        <f>IF(A223="","",IF(A223=1,Kalkulator!$B$12,F222))</f>
        <v/>
      </c>
      <c r="C223" s="34">
        <f>IF(A223="","",IF(Kalkulator!$B$10="Malejące",MIN(B223,Kalkulator!$B$12/(Kalkulator!$B$9*12)),MIN(B223,IF(Kalkulator!$B$8=0,Kalkulator!$B$12/(Kalkulator!$B$9*12),-PMT(Kalkulator!$B$8/100/12,Kalkulator!$B$9*12,Kalkulator!$B$12))-B223*Kalkulator!$B$8/100/12)))</f>
        <v/>
      </c>
      <c r="D223" s="34">
        <f>IF(A223="","",B223*Kalkulator!$B$8/100/12)</f>
        <v/>
      </c>
      <c r="E223" s="34">
        <f>IF(A223="","",C223+D223)</f>
        <v/>
      </c>
      <c r="F223" s="34">
        <f>IF(A223="","",MAX(0,B223-C223))</f>
        <v/>
      </c>
      <c r="G223" s="35">
        <f>IFERROR(C223/E223,0)</f>
        <v/>
      </c>
    </row>
    <row r="224">
      <c r="A224" s="30">
        <f>IF(ROW()-5&lt;=Kalkulator!$B$9*12,ROW()-5,"")</f>
        <v/>
      </c>
      <c r="B224" s="31">
        <f>IF(A224="","",IF(A224=1,Kalkulator!$B$12,F223))</f>
        <v/>
      </c>
      <c r="C224" s="31">
        <f>IF(A224="","",IF(Kalkulator!$B$10="Malejące",MIN(B224,Kalkulator!$B$12/(Kalkulator!$B$9*12)),MIN(B224,IF(Kalkulator!$B$8=0,Kalkulator!$B$12/(Kalkulator!$B$9*12),-PMT(Kalkulator!$B$8/100/12,Kalkulator!$B$9*12,Kalkulator!$B$12))-B224*Kalkulator!$B$8/100/12)))</f>
        <v/>
      </c>
      <c r="D224" s="31">
        <f>IF(A224="","",B224*Kalkulator!$B$8/100/12)</f>
        <v/>
      </c>
      <c r="E224" s="31">
        <f>IF(A224="","",C224+D224)</f>
        <v/>
      </c>
      <c r="F224" s="31">
        <f>IF(A224="","",MAX(0,B224-C224))</f>
        <v/>
      </c>
      <c r="G224" s="32">
        <f>IFERROR(C224/E224,0)</f>
        <v/>
      </c>
    </row>
    <row r="225">
      <c r="A225" s="33">
        <f>IF(ROW()-5&lt;=Kalkulator!$B$9*12,ROW()-5,"")</f>
        <v/>
      </c>
      <c r="B225" s="34">
        <f>IF(A225="","",IF(A225=1,Kalkulator!$B$12,F224))</f>
        <v/>
      </c>
      <c r="C225" s="34">
        <f>IF(A225="","",IF(Kalkulator!$B$10="Malejące",MIN(B225,Kalkulator!$B$12/(Kalkulator!$B$9*12)),MIN(B225,IF(Kalkulator!$B$8=0,Kalkulator!$B$12/(Kalkulator!$B$9*12),-PMT(Kalkulator!$B$8/100/12,Kalkulator!$B$9*12,Kalkulator!$B$12))-B225*Kalkulator!$B$8/100/12)))</f>
        <v/>
      </c>
      <c r="D225" s="34">
        <f>IF(A225="","",B225*Kalkulator!$B$8/100/12)</f>
        <v/>
      </c>
      <c r="E225" s="34">
        <f>IF(A225="","",C225+D225)</f>
        <v/>
      </c>
      <c r="F225" s="34">
        <f>IF(A225="","",MAX(0,B225-C225))</f>
        <v/>
      </c>
      <c r="G225" s="35">
        <f>IFERROR(C225/E225,0)</f>
        <v/>
      </c>
    </row>
    <row r="226">
      <c r="A226" s="30">
        <f>IF(ROW()-5&lt;=Kalkulator!$B$9*12,ROW()-5,"")</f>
        <v/>
      </c>
      <c r="B226" s="31">
        <f>IF(A226="","",IF(A226=1,Kalkulator!$B$12,F225))</f>
        <v/>
      </c>
      <c r="C226" s="31">
        <f>IF(A226="","",IF(Kalkulator!$B$10="Malejące",MIN(B226,Kalkulator!$B$12/(Kalkulator!$B$9*12)),MIN(B226,IF(Kalkulator!$B$8=0,Kalkulator!$B$12/(Kalkulator!$B$9*12),-PMT(Kalkulator!$B$8/100/12,Kalkulator!$B$9*12,Kalkulator!$B$12))-B226*Kalkulator!$B$8/100/12)))</f>
        <v/>
      </c>
      <c r="D226" s="31">
        <f>IF(A226="","",B226*Kalkulator!$B$8/100/12)</f>
        <v/>
      </c>
      <c r="E226" s="31">
        <f>IF(A226="","",C226+D226)</f>
        <v/>
      </c>
      <c r="F226" s="31">
        <f>IF(A226="","",MAX(0,B226-C226))</f>
        <v/>
      </c>
      <c r="G226" s="32">
        <f>IFERROR(C226/E226,0)</f>
        <v/>
      </c>
    </row>
    <row r="227">
      <c r="A227" s="33">
        <f>IF(ROW()-5&lt;=Kalkulator!$B$9*12,ROW()-5,"")</f>
        <v/>
      </c>
      <c r="B227" s="34">
        <f>IF(A227="","",IF(A227=1,Kalkulator!$B$12,F226))</f>
        <v/>
      </c>
      <c r="C227" s="34">
        <f>IF(A227="","",IF(Kalkulator!$B$10="Malejące",MIN(B227,Kalkulator!$B$12/(Kalkulator!$B$9*12)),MIN(B227,IF(Kalkulator!$B$8=0,Kalkulator!$B$12/(Kalkulator!$B$9*12),-PMT(Kalkulator!$B$8/100/12,Kalkulator!$B$9*12,Kalkulator!$B$12))-B227*Kalkulator!$B$8/100/12)))</f>
        <v/>
      </c>
      <c r="D227" s="34">
        <f>IF(A227="","",B227*Kalkulator!$B$8/100/12)</f>
        <v/>
      </c>
      <c r="E227" s="34">
        <f>IF(A227="","",C227+D227)</f>
        <v/>
      </c>
      <c r="F227" s="34">
        <f>IF(A227="","",MAX(0,B227-C227))</f>
        <v/>
      </c>
      <c r="G227" s="35">
        <f>IFERROR(C227/E227,0)</f>
        <v/>
      </c>
    </row>
    <row r="228">
      <c r="A228" s="30">
        <f>IF(ROW()-5&lt;=Kalkulator!$B$9*12,ROW()-5,"")</f>
        <v/>
      </c>
      <c r="B228" s="31">
        <f>IF(A228="","",IF(A228=1,Kalkulator!$B$12,F227))</f>
        <v/>
      </c>
      <c r="C228" s="31">
        <f>IF(A228="","",IF(Kalkulator!$B$10="Malejące",MIN(B228,Kalkulator!$B$12/(Kalkulator!$B$9*12)),MIN(B228,IF(Kalkulator!$B$8=0,Kalkulator!$B$12/(Kalkulator!$B$9*12),-PMT(Kalkulator!$B$8/100/12,Kalkulator!$B$9*12,Kalkulator!$B$12))-B228*Kalkulator!$B$8/100/12)))</f>
        <v/>
      </c>
      <c r="D228" s="31">
        <f>IF(A228="","",B228*Kalkulator!$B$8/100/12)</f>
        <v/>
      </c>
      <c r="E228" s="31">
        <f>IF(A228="","",C228+D228)</f>
        <v/>
      </c>
      <c r="F228" s="31">
        <f>IF(A228="","",MAX(0,B228-C228))</f>
        <v/>
      </c>
      <c r="G228" s="32">
        <f>IFERROR(C228/E228,0)</f>
        <v/>
      </c>
    </row>
    <row r="229">
      <c r="A229" s="33">
        <f>IF(ROW()-5&lt;=Kalkulator!$B$9*12,ROW()-5,"")</f>
        <v/>
      </c>
      <c r="B229" s="34">
        <f>IF(A229="","",IF(A229=1,Kalkulator!$B$12,F228))</f>
        <v/>
      </c>
      <c r="C229" s="34">
        <f>IF(A229="","",IF(Kalkulator!$B$10="Malejące",MIN(B229,Kalkulator!$B$12/(Kalkulator!$B$9*12)),MIN(B229,IF(Kalkulator!$B$8=0,Kalkulator!$B$12/(Kalkulator!$B$9*12),-PMT(Kalkulator!$B$8/100/12,Kalkulator!$B$9*12,Kalkulator!$B$12))-B229*Kalkulator!$B$8/100/12)))</f>
        <v/>
      </c>
      <c r="D229" s="34">
        <f>IF(A229="","",B229*Kalkulator!$B$8/100/12)</f>
        <v/>
      </c>
      <c r="E229" s="34">
        <f>IF(A229="","",C229+D229)</f>
        <v/>
      </c>
      <c r="F229" s="34">
        <f>IF(A229="","",MAX(0,B229-C229))</f>
        <v/>
      </c>
      <c r="G229" s="35">
        <f>IFERROR(C229/E229,0)</f>
        <v/>
      </c>
    </row>
    <row r="230">
      <c r="A230" s="30">
        <f>IF(ROW()-5&lt;=Kalkulator!$B$9*12,ROW()-5,"")</f>
        <v/>
      </c>
      <c r="B230" s="31">
        <f>IF(A230="","",IF(A230=1,Kalkulator!$B$12,F229))</f>
        <v/>
      </c>
      <c r="C230" s="31">
        <f>IF(A230="","",IF(Kalkulator!$B$10="Malejące",MIN(B230,Kalkulator!$B$12/(Kalkulator!$B$9*12)),MIN(B230,IF(Kalkulator!$B$8=0,Kalkulator!$B$12/(Kalkulator!$B$9*12),-PMT(Kalkulator!$B$8/100/12,Kalkulator!$B$9*12,Kalkulator!$B$12))-B230*Kalkulator!$B$8/100/12)))</f>
        <v/>
      </c>
      <c r="D230" s="31">
        <f>IF(A230="","",B230*Kalkulator!$B$8/100/12)</f>
        <v/>
      </c>
      <c r="E230" s="31">
        <f>IF(A230="","",C230+D230)</f>
        <v/>
      </c>
      <c r="F230" s="31">
        <f>IF(A230="","",MAX(0,B230-C230))</f>
        <v/>
      </c>
      <c r="G230" s="32">
        <f>IFERROR(C230/E230,0)</f>
        <v/>
      </c>
    </row>
    <row r="231">
      <c r="A231" s="33">
        <f>IF(ROW()-5&lt;=Kalkulator!$B$9*12,ROW()-5,"")</f>
        <v/>
      </c>
      <c r="B231" s="34">
        <f>IF(A231="","",IF(A231=1,Kalkulator!$B$12,F230))</f>
        <v/>
      </c>
      <c r="C231" s="34">
        <f>IF(A231="","",IF(Kalkulator!$B$10="Malejące",MIN(B231,Kalkulator!$B$12/(Kalkulator!$B$9*12)),MIN(B231,IF(Kalkulator!$B$8=0,Kalkulator!$B$12/(Kalkulator!$B$9*12),-PMT(Kalkulator!$B$8/100/12,Kalkulator!$B$9*12,Kalkulator!$B$12))-B231*Kalkulator!$B$8/100/12)))</f>
        <v/>
      </c>
      <c r="D231" s="34">
        <f>IF(A231="","",B231*Kalkulator!$B$8/100/12)</f>
        <v/>
      </c>
      <c r="E231" s="34">
        <f>IF(A231="","",C231+D231)</f>
        <v/>
      </c>
      <c r="F231" s="34">
        <f>IF(A231="","",MAX(0,B231-C231))</f>
        <v/>
      </c>
      <c r="G231" s="35">
        <f>IFERROR(C231/E231,0)</f>
        <v/>
      </c>
    </row>
    <row r="232">
      <c r="A232" s="30">
        <f>IF(ROW()-5&lt;=Kalkulator!$B$9*12,ROW()-5,"")</f>
        <v/>
      </c>
      <c r="B232" s="31">
        <f>IF(A232="","",IF(A232=1,Kalkulator!$B$12,F231))</f>
        <v/>
      </c>
      <c r="C232" s="31">
        <f>IF(A232="","",IF(Kalkulator!$B$10="Malejące",MIN(B232,Kalkulator!$B$12/(Kalkulator!$B$9*12)),MIN(B232,IF(Kalkulator!$B$8=0,Kalkulator!$B$12/(Kalkulator!$B$9*12),-PMT(Kalkulator!$B$8/100/12,Kalkulator!$B$9*12,Kalkulator!$B$12))-B232*Kalkulator!$B$8/100/12)))</f>
        <v/>
      </c>
      <c r="D232" s="31">
        <f>IF(A232="","",B232*Kalkulator!$B$8/100/12)</f>
        <v/>
      </c>
      <c r="E232" s="31">
        <f>IF(A232="","",C232+D232)</f>
        <v/>
      </c>
      <c r="F232" s="31">
        <f>IF(A232="","",MAX(0,B232-C232))</f>
        <v/>
      </c>
      <c r="G232" s="32">
        <f>IFERROR(C232/E232,0)</f>
        <v/>
      </c>
    </row>
    <row r="233">
      <c r="A233" s="33">
        <f>IF(ROW()-5&lt;=Kalkulator!$B$9*12,ROW()-5,"")</f>
        <v/>
      </c>
      <c r="B233" s="34">
        <f>IF(A233="","",IF(A233=1,Kalkulator!$B$12,F232))</f>
        <v/>
      </c>
      <c r="C233" s="34">
        <f>IF(A233="","",IF(Kalkulator!$B$10="Malejące",MIN(B233,Kalkulator!$B$12/(Kalkulator!$B$9*12)),MIN(B233,IF(Kalkulator!$B$8=0,Kalkulator!$B$12/(Kalkulator!$B$9*12),-PMT(Kalkulator!$B$8/100/12,Kalkulator!$B$9*12,Kalkulator!$B$12))-B233*Kalkulator!$B$8/100/12)))</f>
        <v/>
      </c>
      <c r="D233" s="34">
        <f>IF(A233="","",B233*Kalkulator!$B$8/100/12)</f>
        <v/>
      </c>
      <c r="E233" s="34">
        <f>IF(A233="","",C233+D233)</f>
        <v/>
      </c>
      <c r="F233" s="34">
        <f>IF(A233="","",MAX(0,B233-C233))</f>
        <v/>
      </c>
      <c r="G233" s="35">
        <f>IFERROR(C233/E233,0)</f>
        <v/>
      </c>
    </row>
    <row r="234">
      <c r="A234" s="30">
        <f>IF(ROW()-5&lt;=Kalkulator!$B$9*12,ROW()-5,"")</f>
        <v/>
      </c>
      <c r="B234" s="31">
        <f>IF(A234="","",IF(A234=1,Kalkulator!$B$12,F233))</f>
        <v/>
      </c>
      <c r="C234" s="31">
        <f>IF(A234="","",IF(Kalkulator!$B$10="Malejące",MIN(B234,Kalkulator!$B$12/(Kalkulator!$B$9*12)),MIN(B234,IF(Kalkulator!$B$8=0,Kalkulator!$B$12/(Kalkulator!$B$9*12),-PMT(Kalkulator!$B$8/100/12,Kalkulator!$B$9*12,Kalkulator!$B$12))-B234*Kalkulator!$B$8/100/12)))</f>
        <v/>
      </c>
      <c r="D234" s="31">
        <f>IF(A234="","",B234*Kalkulator!$B$8/100/12)</f>
        <v/>
      </c>
      <c r="E234" s="31">
        <f>IF(A234="","",C234+D234)</f>
        <v/>
      </c>
      <c r="F234" s="31">
        <f>IF(A234="","",MAX(0,B234-C234))</f>
        <v/>
      </c>
      <c r="G234" s="32">
        <f>IFERROR(C234/E234,0)</f>
        <v/>
      </c>
    </row>
    <row r="235">
      <c r="A235" s="33">
        <f>IF(ROW()-5&lt;=Kalkulator!$B$9*12,ROW()-5,"")</f>
        <v/>
      </c>
      <c r="B235" s="34">
        <f>IF(A235="","",IF(A235=1,Kalkulator!$B$12,F234))</f>
        <v/>
      </c>
      <c r="C235" s="34">
        <f>IF(A235="","",IF(Kalkulator!$B$10="Malejące",MIN(B235,Kalkulator!$B$12/(Kalkulator!$B$9*12)),MIN(B235,IF(Kalkulator!$B$8=0,Kalkulator!$B$12/(Kalkulator!$B$9*12),-PMT(Kalkulator!$B$8/100/12,Kalkulator!$B$9*12,Kalkulator!$B$12))-B235*Kalkulator!$B$8/100/12)))</f>
        <v/>
      </c>
      <c r="D235" s="34">
        <f>IF(A235="","",B235*Kalkulator!$B$8/100/12)</f>
        <v/>
      </c>
      <c r="E235" s="34">
        <f>IF(A235="","",C235+D235)</f>
        <v/>
      </c>
      <c r="F235" s="34">
        <f>IF(A235="","",MAX(0,B235-C235))</f>
        <v/>
      </c>
      <c r="G235" s="35">
        <f>IFERROR(C235/E235,0)</f>
        <v/>
      </c>
    </row>
    <row r="236">
      <c r="A236" s="30">
        <f>IF(ROW()-5&lt;=Kalkulator!$B$9*12,ROW()-5,"")</f>
        <v/>
      </c>
      <c r="B236" s="31">
        <f>IF(A236="","",IF(A236=1,Kalkulator!$B$12,F235))</f>
        <v/>
      </c>
      <c r="C236" s="31">
        <f>IF(A236="","",IF(Kalkulator!$B$10="Malejące",MIN(B236,Kalkulator!$B$12/(Kalkulator!$B$9*12)),MIN(B236,IF(Kalkulator!$B$8=0,Kalkulator!$B$12/(Kalkulator!$B$9*12),-PMT(Kalkulator!$B$8/100/12,Kalkulator!$B$9*12,Kalkulator!$B$12))-B236*Kalkulator!$B$8/100/12)))</f>
        <v/>
      </c>
      <c r="D236" s="31">
        <f>IF(A236="","",B236*Kalkulator!$B$8/100/12)</f>
        <v/>
      </c>
      <c r="E236" s="31">
        <f>IF(A236="","",C236+D236)</f>
        <v/>
      </c>
      <c r="F236" s="31">
        <f>IF(A236="","",MAX(0,B236-C236))</f>
        <v/>
      </c>
      <c r="G236" s="32">
        <f>IFERROR(C236/E236,0)</f>
        <v/>
      </c>
    </row>
    <row r="237">
      <c r="A237" s="33">
        <f>IF(ROW()-5&lt;=Kalkulator!$B$9*12,ROW()-5,"")</f>
        <v/>
      </c>
      <c r="B237" s="34">
        <f>IF(A237="","",IF(A237=1,Kalkulator!$B$12,F236))</f>
        <v/>
      </c>
      <c r="C237" s="34">
        <f>IF(A237="","",IF(Kalkulator!$B$10="Malejące",MIN(B237,Kalkulator!$B$12/(Kalkulator!$B$9*12)),MIN(B237,IF(Kalkulator!$B$8=0,Kalkulator!$B$12/(Kalkulator!$B$9*12),-PMT(Kalkulator!$B$8/100/12,Kalkulator!$B$9*12,Kalkulator!$B$12))-B237*Kalkulator!$B$8/100/12)))</f>
        <v/>
      </c>
      <c r="D237" s="34">
        <f>IF(A237="","",B237*Kalkulator!$B$8/100/12)</f>
        <v/>
      </c>
      <c r="E237" s="34">
        <f>IF(A237="","",C237+D237)</f>
        <v/>
      </c>
      <c r="F237" s="34">
        <f>IF(A237="","",MAX(0,B237-C237))</f>
        <v/>
      </c>
      <c r="G237" s="35">
        <f>IFERROR(C237/E237,0)</f>
        <v/>
      </c>
    </row>
    <row r="238">
      <c r="A238" s="30">
        <f>IF(ROW()-5&lt;=Kalkulator!$B$9*12,ROW()-5,"")</f>
        <v/>
      </c>
      <c r="B238" s="31">
        <f>IF(A238="","",IF(A238=1,Kalkulator!$B$12,F237))</f>
        <v/>
      </c>
      <c r="C238" s="31">
        <f>IF(A238="","",IF(Kalkulator!$B$10="Malejące",MIN(B238,Kalkulator!$B$12/(Kalkulator!$B$9*12)),MIN(B238,IF(Kalkulator!$B$8=0,Kalkulator!$B$12/(Kalkulator!$B$9*12),-PMT(Kalkulator!$B$8/100/12,Kalkulator!$B$9*12,Kalkulator!$B$12))-B238*Kalkulator!$B$8/100/12)))</f>
        <v/>
      </c>
      <c r="D238" s="31">
        <f>IF(A238="","",B238*Kalkulator!$B$8/100/12)</f>
        <v/>
      </c>
      <c r="E238" s="31">
        <f>IF(A238="","",C238+D238)</f>
        <v/>
      </c>
      <c r="F238" s="31">
        <f>IF(A238="","",MAX(0,B238-C238))</f>
        <v/>
      </c>
      <c r="G238" s="32">
        <f>IFERROR(C238/E238,0)</f>
        <v/>
      </c>
    </row>
    <row r="239">
      <c r="A239" s="33">
        <f>IF(ROW()-5&lt;=Kalkulator!$B$9*12,ROW()-5,"")</f>
        <v/>
      </c>
      <c r="B239" s="34">
        <f>IF(A239="","",IF(A239=1,Kalkulator!$B$12,F238))</f>
        <v/>
      </c>
      <c r="C239" s="34">
        <f>IF(A239="","",IF(Kalkulator!$B$10="Malejące",MIN(B239,Kalkulator!$B$12/(Kalkulator!$B$9*12)),MIN(B239,IF(Kalkulator!$B$8=0,Kalkulator!$B$12/(Kalkulator!$B$9*12),-PMT(Kalkulator!$B$8/100/12,Kalkulator!$B$9*12,Kalkulator!$B$12))-B239*Kalkulator!$B$8/100/12)))</f>
        <v/>
      </c>
      <c r="D239" s="34">
        <f>IF(A239="","",B239*Kalkulator!$B$8/100/12)</f>
        <v/>
      </c>
      <c r="E239" s="34">
        <f>IF(A239="","",C239+D239)</f>
        <v/>
      </c>
      <c r="F239" s="34">
        <f>IF(A239="","",MAX(0,B239-C239))</f>
        <v/>
      </c>
      <c r="G239" s="35">
        <f>IFERROR(C239/E239,0)</f>
        <v/>
      </c>
    </row>
    <row r="240">
      <c r="A240" s="30">
        <f>IF(ROW()-5&lt;=Kalkulator!$B$9*12,ROW()-5,"")</f>
        <v/>
      </c>
      <c r="B240" s="31">
        <f>IF(A240="","",IF(A240=1,Kalkulator!$B$12,F239))</f>
        <v/>
      </c>
      <c r="C240" s="31">
        <f>IF(A240="","",IF(Kalkulator!$B$10="Malejące",MIN(B240,Kalkulator!$B$12/(Kalkulator!$B$9*12)),MIN(B240,IF(Kalkulator!$B$8=0,Kalkulator!$B$12/(Kalkulator!$B$9*12),-PMT(Kalkulator!$B$8/100/12,Kalkulator!$B$9*12,Kalkulator!$B$12))-B240*Kalkulator!$B$8/100/12)))</f>
        <v/>
      </c>
      <c r="D240" s="31">
        <f>IF(A240="","",B240*Kalkulator!$B$8/100/12)</f>
        <v/>
      </c>
      <c r="E240" s="31">
        <f>IF(A240="","",C240+D240)</f>
        <v/>
      </c>
      <c r="F240" s="31">
        <f>IF(A240="","",MAX(0,B240-C240))</f>
        <v/>
      </c>
      <c r="G240" s="32">
        <f>IFERROR(C240/E240,0)</f>
        <v/>
      </c>
    </row>
    <row r="241">
      <c r="A241" s="33">
        <f>IF(ROW()-5&lt;=Kalkulator!$B$9*12,ROW()-5,"")</f>
        <v/>
      </c>
      <c r="B241" s="34">
        <f>IF(A241="","",IF(A241=1,Kalkulator!$B$12,F240))</f>
        <v/>
      </c>
      <c r="C241" s="34">
        <f>IF(A241="","",IF(Kalkulator!$B$10="Malejące",MIN(B241,Kalkulator!$B$12/(Kalkulator!$B$9*12)),MIN(B241,IF(Kalkulator!$B$8=0,Kalkulator!$B$12/(Kalkulator!$B$9*12),-PMT(Kalkulator!$B$8/100/12,Kalkulator!$B$9*12,Kalkulator!$B$12))-B241*Kalkulator!$B$8/100/12)))</f>
        <v/>
      </c>
      <c r="D241" s="34">
        <f>IF(A241="","",B241*Kalkulator!$B$8/100/12)</f>
        <v/>
      </c>
      <c r="E241" s="34">
        <f>IF(A241="","",C241+D241)</f>
        <v/>
      </c>
      <c r="F241" s="34">
        <f>IF(A241="","",MAX(0,B241-C241))</f>
        <v/>
      </c>
      <c r="G241" s="35">
        <f>IFERROR(C241/E241,0)</f>
        <v/>
      </c>
    </row>
    <row r="242">
      <c r="A242" s="30">
        <f>IF(ROW()-5&lt;=Kalkulator!$B$9*12,ROW()-5,"")</f>
        <v/>
      </c>
      <c r="B242" s="31">
        <f>IF(A242="","",IF(A242=1,Kalkulator!$B$12,F241))</f>
        <v/>
      </c>
      <c r="C242" s="31">
        <f>IF(A242="","",IF(Kalkulator!$B$10="Malejące",MIN(B242,Kalkulator!$B$12/(Kalkulator!$B$9*12)),MIN(B242,IF(Kalkulator!$B$8=0,Kalkulator!$B$12/(Kalkulator!$B$9*12),-PMT(Kalkulator!$B$8/100/12,Kalkulator!$B$9*12,Kalkulator!$B$12))-B242*Kalkulator!$B$8/100/12)))</f>
        <v/>
      </c>
      <c r="D242" s="31">
        <f>IF(A242="","",B242*Kalkulator!$B$8/100/12)</f>
        <v/>
      </c>
      <c r="E242" s="31">
        <f>IF(A242="","",C242+D242)</f>
        <v/>
      </c>
      <c r="F242" s="31">
        <f>IF(A242="","",MAX(0,B242-C242))</f>
        <v/>
      </c>
      <c r="G242" s="32">
        <f>IFERROR(C242/E242,0)</f>
        <v/>
      </c>
    </row>
    <row r="243">
      <c r="A243" s="33">
        <f>IF(ROW()-5&lt;=Kalkulator!$B$9*12,ROW()-5,"")</f>
        <v/>
      </c>
      <c r="B243" s="34">
        <f>IF(A243="","",IF(A243=1,Kalkulator!$B$12,F242))</f>
        <v/>
      </c>
      <c r="C243" s="34">
        <f>IF(A243="","",IF(Kalkulator!$B$10="Malejące",MIN(B243,Kalkulator!$B$12/(Kalkulator!$B$9*12)),MIN(B243,IF(Kalkulator!$B$8=0,Kalkulator!$B$12/(Kalkulator!$B$9*12),-PMT(Kalkulator!$B$8/100/12,Kalkulator!$B$9*12,Kalkulator!$B$12))-B243*Kalkulator!$B$8/100/12)))</f>
        <v/>
      </c>
      <c r="D243" s="34">
        <f>IF(A243="","",B243*Kalkulator!$B$8/100/12)</f>
        <v/>
      </c>
      <c r="E243" s="34">
        <f>IF(A243="","",C243+D243)</f>
        <v/>
      </c>
      <c r="F243" s="34">
        <f>IF(A243="","",MAX(0,B243-C243))</f>
        <v/>
      </c>
      <c r="G243" s="35">
        <f>IFERROR(C243/E243,0)</f>
        <v/>
      </c>
    </row>
    <row r="244">
      <c r="A244" s="30">
        <f>IF(ROW()-5&lt;=Kalkulator!$B$9*12,ROW()-5,"")</f>
        <v/>
      </c>
      <c r="B244" s="31">
        <f>IF(A244="","",IF(A244=1,Kalkulator!$B$12,F243))</f>
        <v/>
      </c>
      <c r="C244" s="31">
        <f>IF(A244="","",IF(Kalkulator!$B$10="Malejące",MIN(B244,Kalkulator!$B$12/(Kalkulator!$B$9*12)),MIN(B244,IF(Kalkulator!$B$8=0,Kalkulator!$B$12/(Kalkulator!$B$9*12),-PMT(Kalkulator!$B$8/100/12,Kalkulator!$B$9*12,Kalkulator!$B$12))-B244*Kalkulator!$B$8/100/12)))</f>
        <v/>
      </c>
      <c r="D244" s="31">
        <f>IF(A244="","",B244*Kalkulator!$B$8/100/12)</f>
        <v/>
      </c>
      <c r="E244" s="31">
        <f>IF(A244="","",C244+D244)</f>
        <v/>
      </c>
      <c r="F244" s="31">
        <f>IF(A244="","",MAX(0,B244-C244))</f>
        <v/>
      </c>
      <c r="G244" s="32">
        <f>IFERROR(C244/E244,0)</f>
        <v/>
      </c>
    </row>
    <row r="245">
      <c r="A245" s="33">
        <f>IF(ROW()-5&lt;=Kalkulator!$B$9*12,ROW()-5,"")</f>
        <v/>
      </c>
      <c r="B245" s="34">
        <f>IF(A245="","",IF(A245=1,Kalkulator!$B$12,F244))</f>
        <v/>
      </c>
      <c r="C245" s="34">
        <f>IF(A245="","",IF(Kalkulator!$B$10="Malejące",MIN(B245,Kalkulator!$B$12/(Kalkulator!$B$9*12)),MIN(B245,IF(Kalkulator!$B$8=0,Kalkulator!$B$12/(Kalkulator!$B$9*12),-PMT(Kalkulator!$B$8/100/12,Kalkulator!$B$9*12,Kalkulator!$B$12))-B245*Kalkulator!$B$8/100/12)))</f>
        <v/>
      </c>
      <c r="D245" s="34">
        <f>IF(A245="","",B245*Kalkulator!$B$8/100/12)</f>
        <v/>
      </c>
      <c r="E245" s="34">
        <f>IF(A245="","",C245+D245)</f>
        <v/>
      </c>
      <c r="F245" s="34">
        <f>IF(A245="","",MAX(0,B245-C245))</f>
        <v/>
      </c>
      <c r="G245" s="35">
        <f>IFERROR(C245/E245,0)</f>
        <v/>
      </c>
    </row>
    <row r="246">
      <c r="A246" s="30">
        <f>IF(ROW()-5&lt;=Kalkulator!$B$9*12,ROW()-5,"")</f>
        <v/>
      </c>
      <c r="B246" s="31">
        <f>IF(A246="","",IF(A246=1,Kalkulator!$B$12,F245))</f>
        <v/>
      </c>
      <c r="C246" s="31">
        <f>IF(A246="","",IF(Kalkulator!$B$10="Malejące",MIN(B246,Kalkulator!$B$12/(Kalkulator!$B$9*12)),MIN(B246,IF(Kalkulator!$B$8=0,Kalkulator!$B$12/(Kalkulator!$B$9*12),-PMT(Kalkulator!$B$8/100/12,Kalkulator!$B$9*12,Kalkulator!$B$12))-B246*Kalkulator!$B$8/100/12)))</f>
        <v/>
      </c>
      <c r="D246" s="31">
        <f>IF(A246="","",B246*Kalkulator!$B$8/100/12)</f>
        <v/>
      </c>
      <c r="E246" s="31">
        <f>IF(A246="","",C246+D246)</f>
        <v/>
      </c>
      <c r="F246" s="31">
        <f>IF(A246="","",MAX(0,B246-C246))</f>
        <v/>
      </c>
      <c r="G246" s="32">
        <f>IFERROR(C246/E246,0)</f>
        <v/>
      </c>
    </row>
    <row r="247">
      <c r="A247" s="33">
        <f>IF(ROW()-5&lt;=Kalkulator!$B$9*12,ROW()-5,"")</f>
        <v/>
      </c>
      <c r="B247" s="34">
        <f>IF(A247="","",IF(A247=1,Kalkulator!$B$12,F246))</f>
        <v/>
      </c>
      <c r="C247" s="34">
        <f>IF(A247="","",IF(Kalkulator!$B$10="Malejące",MIN(B247,Kalkulator!$B$12/(Kalkulator!$B$9*12)),MIN(B247,IF(Kalkulator!$B$8=0,Kalkulator!$B$12/(Kalkulator!$B$9*12),-PMT(Kalkulator!$B$8/100/12,Kalkulator!$B$9*12,Kalkulator!$B$12))-B247*Kalkulator!$B$8/100/12)))</f>
        <v/>
      </c>
      <c r="D247" s="34">
        <f>IF(A247="","",B247*Kalkulator!$B$8/100/12)</f>
        <v/>
      </c>
      <c r="E247" s="34">
        <f>IF(A247="","",C247+D247)</f>
        <v/>
      </c>
      <c r="F247" s="34">
        <f>IF(A247="","",MAX(0,B247-C247))</f>
        <v/>
      </c>
      <c r="G247" s="35">
        <f>IFERROR(C247/E247,0)</f>
        <v/>
      </c>
    </row>
    <row r="248">
      <c r="A248" s="30">
        <f>IF(ROW()-5&lt;=Kalkulator!$B$9*12,ROW()-5,"")</f>
        <v/>
      </c>
      <c r="B248" s="31">
        <f>IF(A248="","",IF(A248=1,Kalkulator!$B$12,F247))</f>
        <v/>
      </c>
      <c r="C248" s="31">
        <f>IF(A248="","",IF(Kalkulator!$B$10="Malejące",MIN(B248,Kalkulator!$B$12/(Kalkulator!$B$9*12)),MIN(B248,IF(Kalkulator!$B$8=0,Kalkulator!$B$12/(Kalkulator!$B$9*12),-PMT(Kalkulator!$B$8/100/12,Kalkulator!$B$9*12,Kalkulator!$B$12))-B248*Kalkulator!$B$8/100/12)))</f>
        <v/>
      </c>
      <c r="D248" s="31">
        <f>IF(A248="","",B248*Kalkulator!$B$8/100/12)</f>
        <v/>
      </c>
      <c r="E248" s="31">
        <f>IF(A248="","",C248+D248)</f>
        <v/>
      </c>
      <c r="F248" s="31">
        <f>IF(A248="","",MAX(0,B248-C248))</f>
        <v/>
      </c>
      <c r="G248" s="32">
        <f>IFERROR(C248/E248,0)</f>
        <v/>
      </c>
    </row>
    <row r="249">
      <c r="A249" s="33">
        <f>IF(ROW()-5&lt;=Kalkulator!$B$9*12,ROW()-5,"")</f>
        <v/>
      </c>
      <c r="B249" s="34">
        <f>IF(A249="","",IF(A249=1,Kalkulator!$B$12,F248))</f>
        <v/>
      </c>
      <c r="C249" s="34">
        <f>IF(A249="","",IF(Kalkulator!$B$10="Malejące",MIN(B249,Kalkulator!$B$12/(Kalkulator!$B$9*12)),MIN(B249,IF(Kalkulator!$B$8=0,Kalkulator!$B$12/(Kalkulator!$B$9*12),-PMT(Kalkulator!$B$8/100/12,Kalkulator!$B$9*12,Kalkulator!$B$12))-B249*Kalkulator!$B$8/100/12)))</f>
        <v/>
      </c>
      <c r="D249" s="34">
        <f>IF(A249="","",B249*Kalkulator!$B$8/100/12)</f>
        <v/>
      </c>
      <c r="E249" s="34">
        <f>IF(A249="","",C249+D249)</f>
        <v/>
      </c>
      <c r="F249" s="34">
        <f>IF(A249="","",MAX(0,B249-C249))</f>
        <v/>
      </c>
      <c r="G249" s="35">
        <f>IFERROR(C249/E249,0)</f>
        <v/>
      </c>
    </row>
    <row r="250">
      <c r="A250" s="30">
        <f>IF(ROW()-5&lt;=Kalkulator!$B$9*12,ROW()-5,"")</f>
        <v/>
      </c>
      <c r="B250" s="31">
        <f>IF(A250="","",IF(A250=1,Kalkulator!$B$12,F249))</f>
        <v/>
      </c>
      <c r="C250" s="31">
        <f>IF(A250="","",IF(Kalkulator!$B$10="Malejące",MIN(B250,Kalkulator!$B$12/(Kalkulator!$B$9*12)),MIN(B250,IF(Kalkulator!$B$8=0,Kalkulator!$B$12/(Kalkulator!$B$9*12),-PMT(Kalkulator!$B$8/100/12,Kalkulator!$B$9*12,Kalkulator!$B$12))-B250*Kalkulator!$B$8/100/12)))</f>
        <v/>
      </c>
      <c r="D250" s="31">
        <f>IF(A250="","",B250*Kalkulator!$B$8/100/12)</f>
        <v/>
      </c>
      <c r="E250" s="31">
        <f>IF(A250="","",C250+D250)</f>
        <v/>
      </c>
      <c r="F250" s="31">
        <f>IF(A250="","",MAX(0,B250-C250))</f>
        <v/>
      </c>
      <c r="G250" s="32">
        <f>IFERROR(C250/E250,0)</f>
        <v/>
      </c>
    </row>
    <row r="251">
      <c r="A251" s="33">
        <f>IF(ROW()-5&lt;=Kalkulator!$B$9*12,ROW()-5,"")</f>
        <v/>
      </c>
      <c r="B251" s="34">
        <f>IF(A251="","",IF(A251=1,Kalkulator!$B$12,F250))</f>
        <v/>
      </c>
      <c r="C251" s="34">
        <f>IF(A251="","",IF(Kalkulator!$B$10="Malejące",MIN(B251,Kalkulator!$B$12/(Kalkulator!$B$9*12)),MIN(B251,IF(Kalkulator!$B$8=0,Kalkulator!$B$12/(Kalkulator!$B$9*12),-PMT(Kalkulator!$B$8/100/12,Kalkulator!$B$9*12,Kalkulator!$B$12))-B251*Kalkulator!$B$8/100/12)))</f>
        <v/>
      </c>
      <c r="D251" s="34">
        <f>IF(A251="","",B251*Kalkulator!$B$8/100/12)</f>
        <v/>
      </c>
      <c r="E251" s="34">
        <f>IF(A251="","",C251+D251)</f>
        <v/>
      </c>
      <c r="F251" s="34">
        <f>IF(A251="","",MAX(0,B251-C251))</f>
        <v/>
      </c>
      <c r="G251" s="35">
        <f>IFERROR(C251/E251,0)</f>
        <v/>
      </c>
    </row>
    <row r="252">
      <c r="A252" s="30">
        <f>IF(ROW()-5&lt;=Kalkulator!$B$9*12,ROW()-5,"")</f>
        <v/>
      </c>
      <c r="B252" s="31">
        <f>IF(A252="","",IF(A252=1,Kalkulator!$B$12,F251))</f>
        <v/>
      </c>
      <c r="C252" s="31">
        <f>IF(A252="","",IF(Kalkulator!$B$10="Malejące",MIN(B252,Kalkulator!$B$12/(Kalkulator!$B$9*12)),MIN(B252,IF(Kalkulator!$B$8=0,Kalkulator!$B$12/(Kalkulator!$B$9*12),-PMT(Kalkulator!$B$8/100/12,Kalkulator!$B$9*12,Kalkulator!$B$12))-B252*Kalkulator!$B$8/100/12)))</f>
        <v/>
      </c>
      <c r="D252" s="31">
        <f>IF(A252="","",B252*Kalkulator!$B$8/100/12)</f>
        <v/>
      </c>
      <c r="E252" s="31">
        <f>IF(A252="","",C252+D252)</f>
        <v/>
      </c>
      <c r="F252" s="31">
        <f>IF(A252="","",MAX(0,B252-C252))</f>
        <v/>
      </c>
      <c r="G252" s="32">
        <f>IFERROR(C252/E252,0)</f>
        <v/>
      </c>
    </row>
    <row r="253">
      <c r="A253" s="33">
        <f>IF(ROW()-5&lt;=Kalkulator!$B$9*12,ROW()-5,"")</f>
        <v/>
      </c>
      <c r="B253" s="34">
        <f>IF(A253="","",IF(A253=1,Kalkulator!$B$12,F252))</f>
        <v/>
      </c>
      <c r="C253" s="34">
        <f>IF(A253="","",IF(Kalkulator!$B$10="Malejące",MIN(B253,Kalkulator!$B$12/(Kalkulator!$B$9*12)),MIN(B253,IF(Kalkulator!$B$8=0,Kalkulator!$B$12/(Kalkulator!$B$9*12),-PMT(Kalkulator!$B$8/100/12,Kalkulator!$B$9*12,Kalkulator!$B$12))-B253*Kalkulator!$B$8/100/12)))</f>
        <v/>
      </c>
      <c r="D253" s="34">
        <f>IF(A253="","",B253*Kalkulator!$B$8/100/12)</f>
        <v/>
      </c>
      <c r="E253" s="34">
        <f>IF(A253="","",C253+D253)</f>
        <v/>
      </c>
      <c r="F253" s="34">
        <f>IF(A253="","",MAX(0,B253-C253))</f>
        <v/>
      </c>
      <c r="G253" s="35">
        <f>IFERROR(C253/E253,0)</f>
        <v/>
      </c>
    </row>
    <row r="254">
      <c r="A254" s="30">
        <f>IF(ROW()-5&lt;=Kalkulator!$B$9*12,ROW()-5,"")</f>
        <v/>
      </c>
      <c r="B254" s="31">
        <f>IF(A254="","",IF(A254=1,Kalkulator!$B$12,F253))</f>
        <v/>
      </c>
      <c r="C254" s="31">
        <f>IF(A254="","",IF(Kalkulator!$B$10="Malejące",MIN(B254,Kalkulator!$B$12/(Kalkulator!$B$9*12)),MIN(B254,IF(Kalkulator!$B$8=0,Kalkulator!$B$12/(Kalkulator!$B$9*12),-PMT(Kalkulator!$B$8/100/12,Kalkulator!$B$9*12,Kalkulator!$B$12))-B254*Kalkulator!$B$8/100/12)))</f>
        <v/>
      </c>
      <c r="D254" s="31">
        <f>IF(A254="","",B254*Kalkulator!$B$8/100/12)</f>
        <v/>
      </c>
      <c r="E254" s="31">
        <f>IF(A254="","",C254+D254)</f>
        <v/>
      </c>
      <c r="F254" s="31">
        <f>IF(A254="","",MAX(0,B254-C254))</f>
        <v/>
      </c>
      <c r="G254" s="32">
        <f>IFERROR(C254/E254,0)</f>
        <v/>
      </c>
    </row>
    <row r="255">
      <c r="A255" s="33">
        <f>IF(ROW()-5&lt;=Kalkulator!$B$9*12,ROW()-5,"")</f>
        <v/>
      </c>
      <c r="B255" s="34">
        <f>IF(A255="","",IF(A255=1,Kalkulator!$B$12,F254))</f>
        <v/>
      </c>
      <c r="C255" s="34">
        <f>IF(A255="","",IF(Kalkulator!$B$10="Malejące",MIN(B255,Kalkulator!$B$12/(Kalkulator!$B$9*12)),MIN(B255,IF(Kalkulator!$B$8=0,Kalkulator!$B$12/(Kalkulator!$B$9*12),-PMT(Kalkulator!$B$8/100/12,Kalkulator!$B$9*12,Kalkulator!$B$12))-B255*Kalkulator!$B$8/100/12)))</f>
        <v/>
      </c>
      <c r="D255" s="34">
        <f>IF(A255="","",B255*Kalkulator!$B$8/100/12)</f>
        <v/>
      </c>
      <c r="E255" s="34">
        <f>IF(A255="","",C255+D255)</f>
        <v/>
      </c>
      <c r="F255" s="34">
        <f>IF(A255="","",MAX(0,B255-C255))</f>
        <v/>
      </c>
      <c r="G255" s="35">
        <f>IFERROR(C255/E255,0)</f>
        <v/>
      </c>
    </row>
    <row r="256">
      <c r="A256" s="30">
        <f>IF(ROW()-5&lt;=Kalkulator!$B$9*12,ROW()-5,"")</f>
        <v/>
      </c>
      <c r="B256" s="31">
        <f>IF(A256="","",IF(A256=1,Kalkulator!$B$12,F255))</f>
        <v/>
      </c>
      <c r="C256" s="31">
        <f>IF(A256="","",IF(Kalkulator!$B$10="Malejące",MIN(B256,Kalkulator!$B$12/(Kalkulator!$B$9*12)),MIN(B256,IF(Kalkulator!$B$8=0,Kalkulator!$B$12/(Kalkulator!$B$9*12),-PMT(Kalkulator!$B$8/100/12,Kalkulator!$B$9*12,Kalkulator!$B$12))-B256*Kalkulator!$B$8/100/12)))</f>
        <v/>
      </c>
      <c r="D256" s="31">
        <f>IF(A256="","",B256*Kalkulator!$B$8/100/12)</f>
        <v/>
      </c>
      <c r="E256" s="31">
        <f>IF(A256="","",C256+D256)</f>
        <v/>
      </c>
      <c r="F256" s="31">
        <f>IF(A256="","",MAX(0,B256-C256))</f>
        <v/>
      </c>
      <c r="G256" s="32">
        <f>IFERROR(C256/E256,0)</f>
        <v/>
      </c>
    </row>
    <row r="257">
      <c r="A257" s="33">
        <f>IF(ROW()-5&lt;=Kalkulator!$B$9*12,ROW()-5,"")</f>
        <v/>
      </c>
      <c r="B257" s="34">
        <f>IF(A257="","",IF(A257=1,Kalkulator!$B$12,F256))</f>
        <v/>
      </c>
      <c r="C257" s="34">
        <f>IF(A257="","",IF(Kalkulator!$B$10="Malejące",MIN(B257,Kalkulator!$B$12/(Kalkulator!$B$9*12)),MIN(B257,IF(Kalkulator!$B$8=0,Kalkulator!$B$12/(Kalkulator!$B$9*12),-PMT(Kalkulator!$B$8/100/12,Kalkulator!$B$9*12,Kalkulator!$B$12))-B257*Kalkulator!$B$8/100/12)))</f>
        <v/>
      </c>
      <c r="D257" s="34">
        <f>IF(A257="","",B257*Kalkulator!$B$8/100/12)</f>
        <v/>
      </c>
      <c r="E257" s="34">
        <f>IF(A257="","",C257+D257)</f>
        <v/>
      </c>
      <c r="F257" s="34">
        <f>IF(A257="","",MAX(0,B257-C257))</f>
        <v/>
      </c>
      <c r="G257" s="35">
        <f>IFERROR(C257/E257,0)</f>
        <v/>
      </c>
    </row>
    <row r="258">
      <c r="A258" s="30">
        <f>IF(ROW()-5&lt;=Kalkulator!$B$9*12,ROW()-5,"")</f>
        <v/>
      </c>
      <c r="B258" s="31">
        <f>IF(A258="","",IF(A258=1,Kalkulator!$B$12,F257))</f>
        <v/>
      </c>
      <c r="C258" s="31">
        <f>IF(A258="","",IF(Kalkulator!$B$10="Malejące",MIN(B258,Kalkulator!$B$12/(Kalkulator!$B$9*12)),MIN(B258,IF(Kalkulator!$B$8=0,Kalkulator!$B$12/(Kalkulator!$B$9*12),-PMT(Kalkulator!$B$8/100/12,Kalkulator!$B$9*12,Kalkulator!$B$12))-B258*Kalkulator!$B$8/100/12)))</f>
        <v/>
      </c>
      <c r="D258" s="31">
        <f>IF(A258="","",B258*Kalkulator!$B$8/100/12)</f>
        <v/>
      </c>
      <c r="E258" s="31">
        <f>IF(A258="","",C258+D258)</f>
        <v/>
      </c>
      <c r="F258" s="31">
        <f>IF(A258="","",MAX(0,B258-C258))</f>
        <v/>
      </c>
      <c r="G258" s="32">
        <f>IFERROR(C258/E258,0)</f>
        <v/>
      </c>
    </row>
    <row r="259">
      <c r="A259" s="33">
        <f>IF(ROW()-5&lt;=Kalkulator!$B$9*12,ROW()-5,"")</f>
        <v/>
      </c>
      <c r="B259" s="34">
        <f>IF(A259="","",IF(A259=1,Kalkulator!$B$12,F258))</f>
        <v/>
      </c>
      <c r="C259" s="34">
        <f>IF(A259="","",IF(Kalkulator!$B$10="Malejące",MIN(B259,Kalkulator!$B$12/(Kalkulator!$B$9*12)),MIN(B259,IF(Kalkulator!$B$8=0,Kalkulator!$B$12/(Kalkulator!$B$9*12),-PMT(Kalkulator!$B$8/100/12,Kalkulator!$B$9*12,Kalkulator!$B$12))-B259*Kalkulator!$B$8/100/12)))</f>
        <v/>
      </c>
      <c r="D259" s="34">
        <f>IF(A259="","",B259*Kalkulator!$B$8/100/12)</f>
        <v/>
      </c>
      <c r="E259" s="34">
        <f>IF(A259="","",C259+D259)</f>
        <v/>
      </c>
      <c r="F259" s="34">
        <f>IF(A259="","",MAX(0,B259-C259))</f>
        <v/>
      </c>
      <c r="G259" s="35">
        <f>IFERROR(C259/E259,0)</f>
        <v/>
      </c>
    </row>
    <row r="260">
      <c r="A260" s="30">
        <f>IF(ROW()-5&lt;=Kalkulator!$B$9*12,ROW()-5,"")</f>
        <v/>
      </c>
      <c r="B260" s="31">
        <f>IF(A260="","",IF(A260=1,Kalkulator!$B$12,F259))</f>
        <v/>
      </c>
      <c r="C260" s="31">
        <f>IF(A260="","",IF(Kalkulator!$B$10="Malejące",MIN(B260,Kalkulator!$B$12/(Kalkulator!$B$9*12)),MIN(B260,IF(Kalkulator!$B$8=0,Kalkulator!$B$12/(Kalkulator!$B$9*12),-PMT(Kalkulator!$B$8/100/12,Kalkulator!$B$9*12,Kalkulator!$B$12))-B260*Kalkulator!$B$8/100/12)))</f>
        <v/>
      </c>
      <c r="D260" s="31">
        <f>IF(A260="","",B260*Kalkulator!$B$8/100/12)</f>
        <v/>
      </c>
      <c r="E260" s="31">
        <f>IF(A260="","",C260+D260)</f>
        <v/>
      </c>
      <c r="F260" s="31">
        <f>IF(A260="","",MAX(0,B260-C260))</f>
        <v/>
      </c>
      <c r="G260" s="32">
        <f>IFERROR(C260/E260,0)</f>
        <v/>
      </c>
    </row>
    <row r="261">
      <c r="A261" s="33">
        <f>IF(ROW()-5&lt;=Kalkulator!$B$9*12,ROW()-5,"")</f>
        <v/>
      </c>
      <c r="B261" s="34">
        <f>IF(A261="","",IF(A261=1,Kalkulator!$B$12,F260))</f>
        <v/>
      </c>
      <c r="C261" s="34">
        <f>IF(A261="","",IF(Kalkulator!$B$10="Malejące",MIN(B261,Kalkulator!$B$12/(Kalkulator!$B$9*12)),MIN(B261,IF(Kalkulator!$B$8=0,Kalkulator!$B$12/(Kalkulator!$B$9*12),-PMT(Kalkulator!$B$8/100/12,Kalkulator!$B$9*12,Kalkulator!$B$12))-B261*Kalkulator!$B$8/100/12)))</f>
        <v/>
      </c>
      <c r="D261" s="34">
        <f>IF(A261="","",B261*Kalkulator!$B$8/100/12)</f>
        <v/>
      </c>
      <c r="E261" s="34">
        <f>IF(A261="","",C261+D261)</f>
        <v/>
      </c>
      <c r="F261" s="34">
        <f>IF(A261="","",MAX(0,B261-C261))</f>
        <v/>
      </c>
      <c r="G261" s="35">
        <f>IFERROR(C261/E261,0)</f>
        <v/>
      </c>
    </row>
    <row r="262">
      <c r="A262" s="30">
        <f>IF(ROW()-5&lt;=Kalkulator!$B$9*12,ROW()-5,"")</f>
        <v/>
      </c>
      <c r="B262" s="31">
        <f>IF(A262="","",IF(A262=1,Kalkulator!$B$12,F261))</f>
        <v/>
      </c>
      <c r="C262" s="31">
        <f>IF(A262="","",IF(Kalkulator!$B$10="Malejące",MIN(B262,Kalkulator!$B$12/(Kalkulator!$B$9*12)),MIN(B262,IF(Kalkulator!$B$8=0,Kalkulator!$B$12/(Kalkulator!$B$9*12),-PMT(Kalkulator!$B$8/100/12,Kalkulator!$B$9*12,Kalkulator!$B$12))-B262*Kalkulator!$B$8/100/12)))</f>
        <v/>
      </c>
      <c r="D262" s="31">
        <f>IF(A262="","",B262*Kalkulator!$B$8/100/12)</f>
        <v/>
      </c>
      <c r="E262" s="31">
        <f>IF(A262="","",C262+D262)</f>
        <v/>
      </c>
      <c r="F262" s="31">
        <f>IF(A262="","",MAX(0,B262-C262))</f>
        <v/>
      </c>
      <c r="G262" s="32">
        <f>IFERROR(C262/E262,0)</f>
        <v/>
      </c>
    </row>
    <row r="263">
      <c r="A263" s="33">
        <f>IF(ROW()-5&lt;=Kalkulator!$B$9*12,ROW()-5,"")</f>
        <v/>
      </c>
      <c r="B263" s="34">
        <f>IF(A263="","",IF(A263=1,Kalkulator!$B$12,F262))</f>
        <v/>
      </c>
      <c r="C263" s="34">
        <f>IF(A263="","",IF(Kalkulator!$B$10="Malejące",MIN(B263,Kalkulator!$B$12/(Kalkulator!$B$9*12)),MIN(B263,IF(Kalkulator!$B$8=0,Kalkulator!$B$12/(Kalkulator!$B$9*12),-PMT(Kalkulator!$B$8/100/12,Kalkulator!$B$9*12,Kalkulator!$B$12))-B263*Kalkulator!$B$8/100/12)))</f>
        <v/>
      </c>
      <c r="D263" s="34">
        <f>IF(A263="","",B263*Kalkulator!$B$8/100/12)</f>
        <v/>
      </c>
      <c r="E263" s="34">
        <f>IF(A263="","",C263+D263)</f>
        <v/>
      </c>
      <c r="F263" s="34">
        <f>IF(A263="","",MAX(0,B263-C263))</f>
        <v/>
      </c>
      <c r="G263" s="35">
        <f>IFERROR(C263/E263,0)</f>
        <v/>
      </c>
    </row>
    <row r="264">
      <c r="A264" s="30">
        <f>IF(ROW()-5&lt;=Kalkulator!$B$9*12,ROW()-5,"")</f>
        <v/>
      </c>
      <c r="B264" s="31">
        <f>IF(A264="","",IF(A264=1,Kalkulator!$B$12,F263))</f>
        <v/>
      </c>
      <c r="C264" s="31">
        <f>IF(A264="","",IF(Kalkulator!$B$10="Malejące",MIN(B264,Kalkulator!$B$12/(Kalkulator!$B$9*12)),MIN(B264,IF(Kalkulator!$B$8=0,Kalkulator!$B$12/(Kalkulator!$B$9*12),-PMT(Kalkulator!$B$8/100/12,Kalkulator!$B$9*12,Kalkulator!$B$12))-B264*Kalkulator!$B$8/100/12)))</f>
        <v/>
      </c>
      <c r="D264" s="31">
        <f>IF(A264="","",B264*Kalkulator!$B$8/100/12)</f>
        <v/>
      </c>
      <c r="E264" s="31">
        <f>IF(A264="","",C264+D264)</f>
        <v/>
      </c>
      <c r="F264" s="31">
        <f>IF(A264="","",MAX(0,B264-C264))</f>
        <v/>
      </c>
      <c r="G264" s="32">
        <f>IFERROR(C264/E264,0)</f>
        <v/>
      </c>
    </row>
    <row r="265">
      <c r="A265" s="33">
        <f>IF(ROW()-5&lt;=Kalkulator!$B$9*12,ROW()-5,"")</f>
        <v/>
      </c>
      <c r="B265" s="34">
        <f>IF(A265="","",IF(A265=1,Kalkulator!$B$12,F264))</f>
        <v/>
      </c>
      <c r="C265" s="34">
        <f>IF(A265="","",IF(Kalkulator!$B$10="Malejące",MIN(B265,Kalkulator!$B$12/(Kalkulator!$B$9*12)),MIN(B265,IF(Kalkulator!$B$8=0,Kalkulator!$B$12/(Kalkulator!$B$9*12),-PMT(Kalkulator!$B$8/100/12,Kalkulator!$B$9*12,Kalkulator!$B$12))-B265*Kalkulator!$B$8/100/12)))</f>
        <v/>
      </c>
      <c r="D265" s="34">
        <f>IF(A265="","",B265*Kalkulator!$B$8/100/12)</f>
        <v/>
      </c>
      <c r="E265" s="34">
        <f>IF(A265="","",C265+D265)</f>
        <v/>
      </c>
      <c r="F265" s="34">
        <f>IF(A265="","",MAX(0,B265-C265))</f>
        <v/>
      </c>
      <c r="G265" s="35">
        <f>IFERROR(C265/E265,0)</f>
        <v/>
      </c>
    </row>
    <row r="266">
      <c r="A266" s="30">
        <f>IF(ROW()-5&lt;=Kalkulator!$B$9*12,ROW()-5,"")</f>
        <v/>
      </c>
      <c r="B266" s="31">
        <f>IF(A266="","",IF(A266=1,Kalkulator!$B$12,F265))</f>
        <v/>
      </c>
      <c r="C266" s="31">
        <f>IF(A266="","",IF(Kalkulator!$B$10="Malejące",MIN(B266,Kalkulator!$B$12/(Kalkulator!$B$9*12)),MIN(B266,IF(Kalkulator!$B$8=0,Kalkulator!$B$12/(Kalkulator!$B$9*12),-PMT(Kalkulator!$B$8/100/12,Kalkulator!$B$9*12,Kalkulator!$B$12))-B266*Kalkulator!$B$8/100/12)))</f>
        <v/>
      </c>
      <c r="D266" s="31">
        <f>IF(A266="","",B266*Kalkulator!$B$8/100/12)</f>
        <v/>
      </c>
      <c r="E266" s="31">
        <f>IF(A266="","",C266+D266)</f>
        <v/>
      </c>
      <c r="F266" s="31">
        <f>IF(A266="","",MAX(0,B266-C266))</f>
        <v/>
      </c>
      <c r="G266" s="32">
        <f>IFERROR(C266/E266,0)</f>
        <v/>
      </c>
    </row>
    <row r="267">
      <c r="A267" s="33">
        <f>IF(ROW()-5&lt;=Kalkulator!$B$9*12,ROW()-5,"")</f>
        <v/>
      </c>
      <c r="B267" s="34">
        <f>IF(A267="","",IF(A267=1,Kalkulator!$B$12,F266))</f>
        <v/>
      </c>
      <c r="C267" s="34">
        <f>IF(A267="","",IF(Kalkulator!$B$10="Malejące",MIN(B267,Kalkulator!$B$12/(Kalkulator!$B$9*12)),MIN(B267,IF(Kalkulator!$B$8=0,Kalkulator!$B$12/(Kalkulator!$B$9*12),-PMT(Kalkulator!$B$8/100/12,Kalkulator!$B$9*12,Kalkulator!$B$12))-B267*Kalkulator!$B$8/100/12)))</f>
        <v/>
      </c>
      <c r="D267" s="34">
        <f>IF(A267="","",B267*Kalkulator!$B$8/100/12)</f>
        <v/>
      </c>
      <c r="E267" s="34">
        <f>IF(A267="","",C267+D267)</f>
        <v/>
      </c>
      <c r="F267" s="34">
        <f>IF(A267="","",MAX(0,B267-C267))</f>
        <v/>
      </c>
      <c r="G267" s="35">
        <f>IFERROR(C267/E267,0)</f>
        <v/>
      </c>
    </row>
    <row r="268">
      <c r="A268" s="30">
        <f>IF(ROW()-5&lt;=Kalkulator!$B$9*12,ROW()-5,"")</f>
        <v/>
      </c>
      <c r="B268" s="31">
        <f>IF(A268="","",IF(A268=1,Kalkulator!$B$12,F267))</f>
        <v/>
      </c>
      <c r="C268" s="31">
        <f>IF(A268="","",IF(Kalkulator!$B$10="Malejące",MIN(B268,Kalkulator!$B$12/(Kalkulator!$B$9*12)),MIN(B268,IF(Kalkulator!$B$8=0,Kalkulator!$B$12/(Kalkulator!$B$9*12),-PMT(Kalkulator!$B$8/100/12,Kalkulator!$B$9*12,Kalkulator!$B$12))-B268*Kalkulator!$B$8/100/12)))</f>
        <v/>
      </c>
      <c r="D268" s="31">
        <f>IF(A268="","",B268*Kalkulator!$B$8/100/12)</f>
        <v/>
      </c>
      <c r="E268" s="31">
        <f>IF(A268="","",C268+D268)</f>
        <v/>
      </c>
      <c r="F268" s="31">
        <f>IF(A268="","",MAX(0,B268-C268))</f>
        <v/>
      </c>
      <c r="G268" s="32">
        <f>IFERROR(C268/E268,0)</f>
        <v/>
      </c>
    </row>
    <row r="269">
      <c r="A269" s="33">
        <f>IF(ROW()-5&lt;=Kalkulator!$B$9*12,ROW()-5,"")</f>
        <v/>
      </c>
      <c r="B269" s="34">
        <f>IF(A269="","",IF(A269=1,Kalkulator!$B$12,F268))</f>
        <v/>
      </c>
      <c r="C269" s="34">
        <f>IF(A269="","",IF(Kalkulator!$B$10="Malejące",MIN(B269,Kalkulator!$B$12/(Kalkulator!$B$9*12)),MIN(B269,IF(Kalkulator!$B$8=0,Kalkulator!$B$12/(Kalkulator!$B$9*12),-PMT(Kalkulator!$B$8/100/12,Kalkulator!$B$9*12,Kalkulator!$B$12))-B269*Kalkulator!$B$8/100/12)))</f>
        <v/>
      </c>
      <c r="D269" s="34">
        <f>IF(A269="","",B269*Kalkulator!$B$8/100/12)</f>
        <v/>
      </c>
      <c r="E269" s="34">
        <f>IF(A269="","",C269+D269)</f>
        <v/>
      </c>
      <c r="F269" s="34">
        <f>IF(A269="","",MAX(0,B269-C269))</f>
        <v/>
      </c>
      <c r="G269" s="35">
        <f>IFERROR(C269/E269,0)</f>
        <v/>
      </c>
    </row>
    <row r="270">
      <c r="A270" s="30">
        <f>IF(ROW()-5&lt;=Kalkulator!$B$9*12,ROW()-5,"")</f>
        <v/>
      </c>
      <c r="B270" s="31">
        <f>IF(A270="","",IF(A270=1,Kalkulator!$B$12,F269))</f>
        <v/>
      </c>
      <c r="C270" s="31">
        <f>IF(A270="","",IF(Kalkulator!$B$10="Malejące",MIN(B270,Kalkulator!$B$12/(Kalkulator!$B$9*12)),MIN(B270,IF(Kalkulator!$B$8=0,Kalkulator!$B$12/(Kalkulator!$B$9*12),-PMT(Kalkulator!$B$8/100/12,Kalkulator!$B$9*12,Kalkulator!$B$12))-B270*Kalkulator!$B$8/100/12)))</f>
        <v/>
      </c>
      <c r="D270" s="31">
        <f>IF(A270="","",B270*Kalkulator!$B$8/100/12)</f>
        <v/>
      </c>
      <c r="E270" s="31">
        <f>IF(A270="","",C270+D270)</f>
        <v/>
      </c>
      <c r="F270" s="31">
        <f>IF(A270="","",MAX(0,B270-C270))</f>
        <v/>
      </c>
      <c r="G270" s="32">
        <f>IFERROR(C270/E270,0)</f>
        <v/>
      </c>
    </row>
    <row r="271">
      <c r="A271" s="33">
        <f>IF(ROW()-5&lt;=Kalkulator!$B$9*12,ROW()-5,"")</f>
        <v/>
      </c>
      <c r="B271" s="34">
        <f>IF(A271="","",IF(A271=1,Kalkulator!$B$12,F270))</f>
        <v/>
      </c>
      <c r="C271" s="34">
        <f>IF(A271="","",IF(Kalkulator!$B$10="Malejące",MIN(B271,Kalkulator!$B$12/(Kalkulator!$B$9*12)),MIN(B271,IF(Kalkulator!$B$8=0,Kalkulator!$B$12/(Kalkulator!$B$9*12),-PMT(Kalkulator!$B$8/100/12,Kalkulator!$B$9*12,Kalkulator!$B$12))-B271*Kalkulator!$B$8/100/12)))</f>
        <v/>
      </c>
      <c r="D271" s="34">
        <f>IF(A271="","",B271*Kalkulator!$B$8/100/12)</f>
        <v/>
      </c>
      <c r="E271" s="34">
        <f>IF(A271="","",C271+D271)</f>
        <v/>
      </c>
      <c r="F271" s="34">
        <f>IF(A271="","",MAX(0,B271-C271))</f>
        <v/>
      </c>
      <c r="G271" s="35">
        <f>IFERROR(C271/E271,0)</f>
        <v/>
      </c>
    </row>
    <row r="272">
      <c r="A272" s="30">
        <f>IF(ROW()-5&lt;=Kalkulator!$B$9*12,ROW()-5,"")</f>
        <v/>
      </c>
      <c r="B272" s="31">
        <f>IF(A272="","",IF(A272=1,Kalkulator!$B$12,F271))</f>
        <v/>
      </c>
      <c r="C272" s="31">
        <f>IF(A272="","",IF(Kalkulator!$B$10="Malejące",MIN(B272,Kalkulator!$B$12/(Kalkulator!$B$9*12)),MIN(B272,IF(Kalkulator!$B$8=0,Kalkulator!$B$12/(Kalkulator!$B$9*12),-PMT(Kalkulator!$B$8/100/12,Kalkulator!$B$9*12,Kalkulator!$B$12))-B272*Kalkulator!$B$8/100/12)))</f>
        <v/>
      </c>
      <c r="D272" s="31">
        <f>IF(A272="","",B272*Kalkulator!$B$8/100/12)</f>
        <v/>
      </c>
      <c r="E272" s="31">
        <f>IF(A272="","",C272+D272)</f>
        <v/>
      </c>
      <c r="F272" s="31">
        <f>IF(A272="","",MAX(0,B272-C272))</f>
        <v/>
      </c>
      <c r="G272" s="32">
        <f>IFERROR(C272/E272,0)</f>
        <v/>
      </c>
    </row>
    <row r="273">
      <c r="A273" s="33">
        <f>IF(ROW()-5&lt;=Kalkulator!$B$9*12,ROW()-5,"")</f>
        <v/>
      </c>
      <c r="B273" s="34">
        <f>IF(A273="","",IF(A273=1,Kalkulator!$B$12,F272))</f>
        <v/>
      </c>
      <c r="C273" s="34">
        <f>IF(A273="","",IF(Kalkulator!$B$10="Malejące",MIN(B273,Kalkulator!$B$12/(Kalkulator!$B$9*12)),MIN(B273,IF(Kalkulator!$B$8=0,Kalkulator!$B$12/(Kalkulator!$B$9*12),-PMT(Kalkulator!$B$8/100/12,Kalkulator!$B$9*12,Kalkulator!$B$12))-B273*Kalkulator!$B$8/100/12)))</f>
        <v/>
      </c>
      <c r="D273" s="34">
        <f>IF(A273="","",B273*Kalkulator!$B$8/100/12)</f>
        <v/>
      </c>
      <c r="E273" s="34">
        <f>IF(A273="","",C273+D273)</f>
        <v/>
      </c>
      <c r="F273" s="34">
        <f>IF(A273="","",MAX(0,B273-C273))</f>
        <v/>
      </c>
      <c r="G273" s="35">
        <f>IFERROR(C273/E273,0)</f>
        <v/>
      </c>
    </row>
    <row r="274">
      <c r="A274" s="30">
        <f>IF(ROW()-5&lt;=Kalkulator!$B$9*12,ROW()-5,"")</f>
        <v/>
      </c>
      <c r="B274" s="31">
        <f>IF(A274="","",IF(A274=1,Kalkulator!$B$12,F273))</f>
        <v/>
      </c>
      <c r="C274" s="31">
        <f>IF(A274="","",IF(Kalkulator!$B$10="Malejące",MIN(B274,Kalkulator!$B$12/(Kalkulator!$B$9*12)),MIN(B274,IF(Kalkulator!$B$8=0,Kalkulator!$B$12/(Kalkulator!$B$9*12),-PMT(Kalkulator!$B$8/100/12,Kalkulator!$B$9*12,Kalkulator!$B$12))-B274*Kalkulator!$B$8/100/12)))</f>
        <v/>
      </c>
      <c r="D274" s="31">
        <f>IF(A274="","",B274*Kalkulator!$B$8/100/12)</f>
        <v/>
      </c>
      <c r="E274" s="31">
        <f>IF(A274="","",C274+D274)</f>
        <v/>
      </c>
      <c r="F274" s="31">
        <f>IF(A274="","",MAX(0,B274-C274))</f>
        <v/>
      </c>
      <c r="G274" s="32">
        <f>IFERROR(C274/E274,0)</f>
        <v/>
      </c>
    </row>
    <row r="275">
      <c r="A275" s="33">
        <f>IF(ROW()-5&lt;=Kalkulator!$B$9*12,ROW()-5,"")</f>
        <v/>
      </c>
      <c r="B275" s="34">
        <f>IF(A275="","",IF(A275=1,Kalkulator!$B$12,F274))</f>
        <v/>
      </c>
      <c r="C275" s="34">
        <f>IF(A275="","",IF(Kalkulator!$B$10="Malejące",MIN(B275,Kalkulator!$B$12/(Kalkulator!$B$9*12)),MIN(B275,IF(Kalkulator!$B$8=0,Kalkulator!$B$12/(Kalkulator!$B$9*12),-PMT(Kalkulator!$B$8/100/12,Kalkulator!$B$9*12,Kalkulator!$B$12))-B275*Kalkulator!$B$8/100/12)))</f>
        <v/>
      </c>
      <c r="D275" s="34">
        <f>IF(A275="","",B275*Kalkulator!$B$8/100/12)</f>
        <v/>
      </c>
      <c r="E275" s="34">
        <f>IF(A275="","",C275+D275)</f>
        <v/>
      </c>
      <c r="F275" s="34">
        <f>IF(A275="","",MAX(0,B275-C275))</f>
        <v/>
      </c>
      <c r="G275" s="35">
        <f>IFERROR(C275/E275,0)</f>
        <v/>
      </c>
    </row>
    <row r="276">
      <c r="A276" s="30">
        <f>IF(ROW()-5&lt;=Kalkulator!$B$9*12,ROW()-5,"")</f>
        <v/>
      </c>
      <c r="B276" s="31">
        <f>IF(A276="","",IF(A276=1,Kalkulator!$B$12,F275))</f>
        <v/>
      </c>
      <c r="C276" s="31">
        <f>IF(A276="","",IF(Kalkulator!$B$10="Malejące",MIN(B276,Kalkulator!$B$12/(Kalkulator!$B$9*12)),MIN(B276,IF(Kalkulator!$B$8=0,Kalkulator!$B$12/(Kalkulator!$B$9*12),-PMT(Kalkulator!$B$8/100/12,Kalkulator!$B$9*12,Kalkulator!$B$12))-B276*Kalkulator!$B$8/100/12)))</f>
        <v/>
      </c>
      <c r="D276" s="31">
        <f>IF(A276="","",B276*Kalkulator!$B$8/100/12)</f>
        <v/>
      </c>
      <c r="E276" s="31">
        <f>IF(A276="","",C276+D276)</f>
        <v/>
      </c>
      <c r="F276" s="31">
        <f>IF(A276="","",MAX(0,B276-C276))</f>
        <v/>
      </c>
      <c r="G276" s="32">
        <f>IFERROR(C276/E276,0)</f>
        <v/>
      </c>
    </row>
    <row r="277">
      <c r="A277" s="33">
        <f>IF(ROW()-5&lt;=Kalkulator!$B$9*12,ROW()-5,"")</f>
        <v/>
      </c>
      <c r="B277" s="34">
        <f>IF(A277="","",IF(A277=1,Kalkulator!$B$12,F276))</f>
        <v/>
      </c>
      <c r="C277" s="34">
        <f>IF(A277="","",IF(Kalkulator!$B$10="Malejące",MIN(B277,Kalkulator!$B$12/(Kalkulator!$B$9*12)),MIN(B277,IF(Kalkulator!$B$8=0,Kalkulator!$B$12/(Kalkulator!$B$9*12),-PMT(Kalkulator!$B$8/100/12,Kalkulator!$B$9*12,Kalkulator!$B$12))-B277*Kalkulator!$B$8/100/12)))</f>
        <v/>
      </c>
      <c r="D277" s="34">
        <f>IF(A277="","",B277*Kalkulator!$B$8/100/12)</f>
        <v/>
      </c>
      <c r="E277" s="34">
        <f>IF(A277="","",C277+D277)</f>
        <v/>
      </c>
      <c r="F277" s="34">
        <f>IF(A277="","",MAX(0,B277-C277))</f>
        <v/>
      </c>
      <c r="G277" s="35">
        <f>IFERROR(C277/E277,0)</f>
        <v/>
      </c>
    </row>
    <row r="278">
      <c r="A278" s="30">
        <f>IF(ROW()-5&lt;=Kalkulator!$B$9*12,ROW()-5,"")</f>
        <v/>
      </c>
      <c r="B278" s="31">
        <f>IF(A278="","",IF(A278=1,Kalkulator!$B$12,F277))</f>
        <v/>
      </c>
      <c r="C278" s="31">
        <f>IF(A278="","",IF(Kalkulator!$B$10="Malejące",MIN(B278,Kalkulator!$B$12/(Kalkulator!$B$9*12)),MIN(B278,IF(Kalkulator!$B$8=0,Kalkulator!$B$12/(Kalkulator!$B$9*12),-PMT(Kalkulator!$B$8/100/12,Kalkulator!$B$9*12,Kalkulator!$B$12))-B278*Kalkulator!$B$8/100/12)))</f>
        <v/>
      </c>
      <c r="D278" s="31">
        <f>IF(A278="","",B278*Kalkulator!$B$8/100/12)</f>
        <v/>
      </c>
      <c r="E278" s="31">
        <f>IF(A278="","",C278+D278)</f>
        <v/>
      </c>
      <c r="F278" s="31">
        <f>IF(A278="","",MAX(0,B278-C278))</f>
        <v/>
      </c>
      <c r="G278" s="32">
        <f>IFERROR(C278/E278,0)</f>
        <v/>
      </c>
    </row>
    <row r="279">
      <c r="A279" s="33">
        <f>IF(ROW()-5&lt;=Kalkulator!$B$9*12,ROW()-5,"")</f>
        <v/>
      </c>
      <c r="B279" s="34">
        <f>IF(A279="","",IF(A279=1,Kalkulator!$B$12,F278))</f>
        <v/>
      </c>
      <c r="C279" s="34">
        <f>IF(A279="","",IF(Kalkulator!$B$10="Malejące",MIN(B279,Kalkulator!$B$12/(Kalkulator!$B$9*12)),MIN(B279,IF(Kalkulator!$B$8=0,Kalkulator!$B$12/(Kalkulator!$B$9*12),-PMT(Kalkulator!$B$8/100/12,Kalkulator!$B$9*12,Kalkulator!$B$12))-B279*Kalkulator!$B$8/100/12)))</f>
        <v/>
      </c>
      <c r="D279" s="34">
        <f>IF(A279="","",B279*Kalkulator!$B$8/100/12)</f>
        <v/>
      </c>
      <c r="E279" s="34">
        <f>IF(A279="","",C279+D279)</f>
        <v/>
      </c>
      <c r="F279" s="34">
        <f>IF(A279="","",MAX(0,B279-C279))</f>
        <v/>
      </c>
      <c r="G279" s="35">
        <f>IFERROR(C279/E279,0)</f>
        <v/>
      </c>
    </row>
    <row r="280">
      <c r="A280" s="30">
        <f>IF(ROW()-5&lt;=Kalkulator!$B$9*12,ROW()-5,"")</f>
        <v/>
      </c>
      <c r="B280" s="31">
        <f>IF(A280="","",IF(A280=1,Kalkulator!$B$12,F279))</f>
        <v/>
      </c>
      <c r="C280" s="31">
        <f>IF(A280="","",IF(Kalkulator!$B$10="Malejące",MIN(B280,Kalkulator!$B$12/(Kalkulator!$B$9*12)),MIN(B280,IF(Kalkulator!$B$8=0,Kalkulator!$B$12/(Kalkulator!$B$9*12),-PMT(Kalkulator!$B$8/100/12,Kalkulator!$B$9*12,Kalkulator!$B$12))-B280*Kalkulator!$B$8/100/12)))</f>
        <v/>
      </c>
      <c r="D280" s="31">
        <f>IF(A280="","",B280*Kalkulator!$B$8/100/12)</f>
        <v/>
      </c>
      <c r="E280" s="31">
        <f>IF(A280="","",C280+D280)</f>
        <v/>
      </c>
      <c r="F280" s="31">
        <f>IF(A280="","",MAX(0,B280-C280))</f>
        <v/>
      </c>
      <c r="G280" s="32">
        <f>IFERROR(C280/E280,0)</f>
        <v/>
      </c>
    </row>
    <row r="281">
      <c r="A281" s="33">
        <f>IF(ROW()-5&lt;=Kalkulator!$B$9*12,ROW()-5,"")</f>
        <v/>
      </c>
      <c r="B281" s="34">
        <f>IF(A281="","",IF(A281=1,Kalkulator!$B$12,F280))</f>
        <v/>
      </c>
      <c r="C281" s="34">
        <f>IF(A281="","",IF(Kalkulator!$B$10="Malejące",MIN(B281,Kalkulator!$B$12/(Kalkulator!$B$9*12)),MIN(B281,IF(Kalkulator!$B$8=0,Kalkulator!$B$12/(Kalkulator!$B$9*12),-PMT(Kalkulator!$B$8/100/12,Kalkulator!$B$9*12,Kalkulator!$B$12))-B281*Kalkulator!$B$8/100/12)))</f>
        <v/>
      </c>
      <c r="D281" s="34">
        <f>IF(A281="","",B281*Kalkulator!$B$8/100/12)</f>
        <v/>
      </c>
      <c r="E281" s="34">
        <f>IF(A281="","",C281+D281)</f>
        <v/>
      </c>
      <c r="F281" s="34">
        <f>IF(A281="","",MAX(0,B281-C281))</f>
        <v/>
      </c>
      <c r="G281" s="35">
        <f>IFERROR(C281/E281,0)</f>
        <v/>
      </c>
    </row>
    <row r="282">
      <c r="A282" s="30">
        <f>IF(ROW()-5&lt;=Kalkulator!$B$9*12,ROW()-5,"")</f>
        <v/>
      </c>
      <c r="B282" s="31">
        <f>IF(A282="","",IF(A282=1,Kalkulator!$B$12,F281))</f>
        <v/>
      </c>
      <c r="C282" s="31">
        <f>IF(A282="","",IF(Kalkulator!$B$10="Malejące",MIN(B282,Kalkulator!$B$12/(Kalkulator!$B$9*12)),MIN(B282,IF(Kalkulator!$B$8=0,Kalkulator!$B$12/(Kalkulator!$B$9*12),-PMT(Kalkulator!$B$8/100/12,Kalkulator!$B$9*12,Kalkulator!$B$12))-B282*Kalkulator!$B$8/100/12)))</f>
        <v/>
      </c>
      <c r="D282" s="31">
        <f>IF(A282="","",B282*Kalkulator!$B$8/100/12)</f>
        <v/>
      </c>
      <c r="E282" s="31">
        <f>IF(A282="","",C282+D282)</f>
        <v/>
      </c>
      <c r="F282" s="31">
        <f>IF(A282="","",MAX(0,B282-C282))</f>
        <v/>
      </c>
      <c r="G282" s="32">
        <f>IFERROR(C282/E282,0)</f>
        <v/>
      </c>
    </row>
    <row r="283">
      <c r="A283" s="33">
        <f>IF(ROW()-5&lt;=Kalkulator!$B$9*12,ROW()-5,"")</f>
        <v/>
      </c>
      <c r="B283" s="34">
        <f>IF(A283="","",IF(A283=1,Kalkulator!$B$12,F282))</f>
        <v/>
      </c>
      <c r="C283" s="34">
        <f>IF(A283="","",IF(Kalkulator!$B$10="Malejące",MIN(B283,Kalkulator!$B$12/(Kalkulator!$B$9*12)),MIN(B283,IF(Kalkulator!$B$8=0,Kalkulator!$B$12/(Kalkulator!$B$9*12),-PMT(Kalkulator!$B$8/100/12,Kalkulator!$B$9*12,Kalkulator!$B$12))-B283*Kalkulator!$B$8/100/12)))</f>
        <v/>
      </c>
      <c r="D283" s="34">
        <f>IF(A283="","",B283*Kalkulator!$B$8/100/12)</f>
        <v/>
      </c>
      <c r="E283" s="34">
        <f>IF(A283="","",C283+D283)</f>
        <v/>
      </c>
      <c r="F283" s="34">
        <f>IF(A283="","",MAX(0,B283-C283))</f>
        <v/>
      </c>
      <c r="G283" s="35">
        <f>IFERROR(C283/E283,0)</f>
        <v/>
      </c>
    </row>
    <row r="284">
      <c r="A284" s="30">
        <f>IF(ROW()-5&lt;=Kalkulator!$B$9*12,ROW()-5,"")</f>
        <v/>
      </c>
      <c r="B284" s="31">
        <f>IF(A284="","",IF(A284=1,Kalkulator!$B$12,F283))</f>
        <v/>
      </c>
      <c r="C284" s="31">
        <f>IF(A284="","",IF(Kalkulator!$B$10="Malejące",MIN(B284,Kalkulator!$B$12/(Kalkulator!$B$9*12)),MIN(B284,IF(Kalkulator!$B$8=0,Kalkulator!$B$12/(Kalkulator!$B$9*12),-PMT(Kalkulator!$B$8/100/12,Kalkulator!$B$9*12,Kalkulator!$B$12))-B284*Kalkulator!$B$8/100/12)))</f>
        <v/>
      </c>
      <c r="D284" s="31">
        <f>IF(A284="","",B284*Kalkulator!$B$8/100/12)</f>
        <v/>
      </c>
      <c r="E284" s="31">
        <f>IF(A284="","",C284+D284)</f>
        <v/>
      </c>
      <c r="F284" s="31">
        <f>IF(A284="","",MAX(0,B284-C284))</f>
        <v/>
      </c>
      <c r="G284" s="32">
        <f>IFERROR(C284/E284,0)</f>
        <v/>
      </c>
    </row>
    <row r="285">
      <c r="A285" s="33">
        <f>IF(ROW()-5&lt;=Kalkulator!$B$9*12,ROW()-5,"")</f>
        <v/>
      </c>
      <c r="B285" s="34">
        <f>IF(A285="","",IF(A285=1,Kalkulator!$B$12,F284))</f>
        <v/>
      </c>
      <c r="C285" s="34">
        <f>IF(A285="","",IF(Kalkulator!$B$10="Malejące",MIN(B285,Kalkulator!$B$12/(Kalkulator!$B$9*12)),MIN(B285,IF(Kalkulator!$B$8=0,Kalkulator!$B$12/(Kalkulator!$B$9*12),-PMT(Kalkulator!$B$8/100/12,Kalkulator!$B$9*12,Kalkulator!$B$12))-B285*Kalkulator!$B$8/100/12)))</f>
        <v/>
      </c>
      <c r="D285" s="34">
        <f>IF(A285="","",B285*Kalkulator!$B$8/100/12)</f>
        <v/>
      </c>
      <c r="E285" s="34">
        <f>IF(A285="","",C285+D285)</f>
        <v/>
      </c>
      <c r="F285" s="34">
        <f>IF(A285="","",MAX(0,B285-C285))</f>
        <v/>
      </c>
      <c r="G285" s="35">
        <f>IFERROR(C285/E285,0)</f>
        <v/>
      </c>
    </row>
    <row r="286">
      <c r="A286" s="30">
        <f>IF(ROW()-5&lt;=Kalkulator!$B$9*12,ROW()-5,"")</f>
        <v/>
      </c>
      <c r="B286" s="31">
        <f>IF(A286="","",IF(A286=1,Kalkulator!$B$12,F285))</f>
        <v/>
      </c>
      <c r="C286" s="31">
        <f>IF(A286="","",IF(Kalkulator!$B$10="Malejące",MIN(B286,Kalkulator!$B$12/(Kalkulator!$B$9*12)),MIN(B286,IF(Kalkulator!$B$8=0,Kalkulator!$B$12/(Kalkulator!$B$9*12),-PMT(Kalkulator!$B$8/100/12,Kalkulator!$B$9*12,Kalkulator!$B$12))-B286*Kalkulator!$B$8/100/12)))</f>
        <v/>
      </c>
      <c r="D286" s="31">
        <f>IF(A286="","",B286*Kalkulator!$B$8/100/12)</f>
        <v/>
      </c>
      <c r="E286" s="31">
        <f>IF(A286="","",C286+D286)</f>
        <v/>
      </c>
      <c r="F286" s="31">
        <f>IF(A286="","",MAX(0,B286-C286))</f>
        <v/>
      </c>
      <c r="G286" s="32">
        <f>IFERROR(C286/E286,0)</f>
        <v/>
      </c>
    </row>
    <row r="287">
      <c r="A287" s="33">
        <f>IF(ROW()-5&lt;=Kalkulator!$B$9*12,ROW()-5,"")</f>
        <v/>
      </c>
      <c r="B287" s="34">
        <f>IF(A287="","",IF(A287=1,Kalkulator!$B$12,F286))</f>
        <v/>
      </c>
      <c r="C287" s="34">
        <f>IF(A287="","",IF(Kalkulator!$B$10="Malejące",MIN(B287,Kalkulator!$B$12/(Kalkulator!$B$9*12)),MIN(B287,IF(Kalkulator!$B$8=0,Kalkulator!$B$12/(Kalkulator!$B$9*12),-PMT(Kalkulator!$B$8/100/12,Kalkulator!$B$9*12,Kalkulator!$B$12))-B287*Kalkulator!$B$8/100/12)))</f>
        <v/>
      </c>
      <c r="D287" s="34">
        <f>IF(A287="","",B287*Kalkulator!$B$8/100/12)</f>
        <v/>
      </c>
      <c r="E287" s="34">
        <f>IF(A287="","",C287+D287)</f>
        <v/>
      </c>
      <c r="F287" s="34">
        <f>IF(A287="","",MAX(0,B287-C287))</f>
        <v/>
      </c>
      <c r="G287" s="35">
        <f>IFERROR(C287/E287,0)</f>
        <v/>
      </c>
    </row>
    <row r="288">
      <c r="A288" s="30">
        <f>IF(ROW()-5&lt;=Kalkulator!$B$9*12,ROW()-5,"")</f>
        <v/>
      </c>
      <c r="B288" s="31">
        <f>IF(A288="","",IF(A288=1,Kalkulator!$B$12,F287))</f>
        <v/>
      </c>
      <c r="C288" s="31">
        <f>IF(A288="","",IF(Kalkulator!$B$10="Malejące",MIN(B288,Kalkulator!$B$12/(Kalkulator!$B$9*12)),MIN(B288,IF(Kalkulator!$B$8=0,Kalkulator!$B$12/(Kalkulator!$B$9*12),-PMT(Kalkulator!$B$8/100/12,Kalkulator!$B$9*12,Kalkulator!$B$12))-B288*Kalkulator!$B$8/100/12)))</f>
        <v/>
      </c>
      <c r="D288" s="31">
        <f>IF(A288="","",B288*Kalkulator!$B$8/100/12)</f>
        <v/>
      </c>
      <c r="E288" s="31">
        <f>IF(A288="","",C288+D288)</f>
        <v/>
      </c>
      <c r="F288" s="31">
        <f>IF(A288="","",MAX(0,B288-C288))</f>
        <v/>
      </c>
      <c r="G288" s="32">
        <f>IFERROR(C288/E288,0)</f>
        <v/>
      </c>
    </row>
    <row r="289">
      <c r="A289" s="33">
        <f>IF(ROW()-5&lt;=Kalkulator!$B$9*12,ROW()-5,"")</f>
        <v/>
      </c>
      <c r="B289" s="34">
        <f>IF(A289="","",IF(A289=1,Kalkulator!$B$12,F288))</f>
        <v/>
      </c>
      <c r="C289" s="34">
        <f>IF(A289="","",IF(Kalkulator!$B$10="Malejące",MIN(B289,Kalkulator!$B$12/(Kalkulator!$B$9*12)),MIN(B289,IF(Kalkulator!$B$8=0,Kalkulator!$B$12/(Kalkulator!$B$9*12),-PMT(Kalkulator!$B$8/100/12,Kalkulator!$B$9*12,Kalkulator!$B$12))-B289*Kalkulator!$B$8/100/12)))</f>
        <v/>
      </c>
      <c r="D289" s="34">
        <f>IF(A289="","",B289*Kalkulator!$B$8/100/12)</f>
        <v/>
      </c>
      <c r="E289" s="34">
        <f>IF(A289="","",C289+D289)</f>
        <v/>
      </c>
      <c r="F289" s="34">
        <f>IF(A289="","",MAX(0,B289-C289))</f>
        <v/>
      </c>
      <c r="G289" s="35">
        <f>IFERROR(C289/E289,0)</f>
        <v/>
      </c>
    </row>
    <row r="290">
      <c r="A290" s="30">
        <f>IF(ROW()-5&lt;=Kalkulator!$B$9*12,ROW()-5,"")</f>
        <v/>
      </c>
      <c r="B290" s="31">
        <f>IF(A290="","",IF(A290=1,Kalkulator!$B$12,F289))</f>
        <v/>
      </c>
      <c r="C290" s="31">
        <f>IF(A290="","",IF(Kalkulator!$B$10="Malejące",MIN(B290,Kalkulator!$B$12/(Kalkulator!$B$9*12)),MIN(B290,IF(Kalkulator!$B$8=0,Kalkulator!$B$12/(Kalkulator!$B$9*12),-PMT(Kalkulator!$B$8/100/12,Kalkulator!$B$9*12,Kalkulator!$B$12))-B290*Kalkulator!$B$8/100/12)))</f>
        <v/>
      </c>
      <c r="D290" s="31">
        <f>IF(A290="","",B290*Kalkulator!$B$8/100/12)</f>
        <v/>
      </c>
      <c r="E290" s="31">
        <f>IF(A290="","",C290+D290)</f>
        <v/>
      </c>
      <c r="F290" s="31">
        <f>IF(A290="","",MAX(0,B290-C290))</f>
        <v/>
      </c>
      <c r="G290" s="32">
        <f>IFERROR(C290/E290,0)</f>
        <v/>
      </c>
    </row>
    <row r="291">
      <c r="A291" s="33">
        <f>IF(ROW()-5&lt;=Kalkulator!$B$9*12,ROW()-5,"")</f>
        <v/>
      </c>
      <c r="B291" s="34">
        <f>IF(A291="","",IF(A291=1,Kalkulator!$B$12,F290))</f>
        <v/>
      </c>
      <c r="C291" s="34">
        <f>IF(A291="","",IF(Kalkulator!$B$10="Malejące",MIN(B291,Kalkulator!$B$12/(Kalkulator!$B$9*12)),MIN(B291,IF(Kalkulator!$B$8=0,Kalkulator!$B$12/(Kalkulator!$B$9*12),-PMT(Kalkulator!$B$8/100/12,Kalkulator!$B$9*12,Kalkulator!$B$12))-B291*Kalkulator!$B$8/100/12)))</f>
        <v/>
      </c>
      <c r="D291" s="34">
        <f>IF(A291="","",B291*Kalkulator!$B$8/100/12)</f>
        <v/>
      </c>
      <c r="E291" s="34">
        <f>IF(A291="","",C291+D291)</f>
        <v/>
      </c>
      <c r="F291" s="34">
        <f>IF(A291="","",MAX(0,B291-C291))</f>
        <v/>
      </c>
      <c r="G291" s="35">
        <f>IFERROR(C291/E291,0)</f>
        <v/>
      </c>
    </row>
    <row r="292">
      <c r="A292" s="30">
        <f>IF(ROW()-5&lt;=Kalkulator!$B$9*12,ROW()-5,"")</f>
        <v/>
      </c>
      <c r="B292" s="31">
        <f>IF(A292="","",IF(A292=1,Kalkulator!$B$12,F291))</f>
        <v/>
      </c>
      <c r="C292" s="31">
        <f>IF(A292="","",IF(Kalkulator!$B$10="Malejące",MIN(B292,Kalkulator!$B$12/(Kalkulator!$B$9*12)),MIN(B292,IF(Kalkulator!$B$8=0,Kalkulator!$B$12/(Kalkulator!$B$9*12),-PMT(Kalkulator!$B$8/100/12,Kalkulator!$B$9*12,Kalkulator!$B$12))-B292*Kalkulator!$B$8/100/12)))</f>
        <v/>
      </c>
      <c r="D292" s="31">
        <f>IF(A292="","",B292*Kalkulator!$B$8/100/12)</f>
        <v/>
      </c>
      <c r="E292" s="31">
        <f>IF(A292="","",C292+D292)</f>
        <v/>
      </c>
      <c r="F292" s="31">
        <f>IF(A292="","",MAX(0,B292-C292))</f>
        <v/>
      </c>
      <c r="G292" s="32">
        <f>IFERROR(C292/E292,0)</f>
        <v/>
      </c>
    </row>
    <row r="293">
      <c r="A293" s="33">
        <f>IF(ROW()-5&lt;=Kalkulator!$B$9*12,ROW()-5,"")</f>
        <v/>
      </c>
      <c r="B293" s="34">
        <f>IF(A293="","",IF(A293=1,Kalkulator!$B$12,F292))</f>
        <v/>
      </c>
      <c r="C293" s="34">
        <f>IF(A293="","",IF(Kalkulator!$B$10="Malejące",MIN(B293,Kalkulator!$B$12/(Kalkulator!$B$9*12)),MIN(B293,IF(Kalkulator!$B$8=0,Kalkulator!$B$12/(Kalkulator!$B$9*12),-PMT(Kalkulator!$B$8/100/12,Kalkulator!$B$9*12,Kalkulator!$B$12))-B293*Kalkulator!$B$8/100/12)))</f>
        <v/>
      </c>
      <c r="D293" s="34">
        <f>IF(A293="","",B293*Kalkulator!$B$8/100/12)</f>
        <v/>
      </c>
      <c r="E293" s="34">
        <f>IF(A293="","",C293+D293)</f>
        <v/>
      </c>
      <c r="F293" s="34">
        <f>IF(A293="","",MAX(0,B293-C293))</f>
        <v/>
      </c>
      <c r="G293" s="35">
        <f>IFERROR(C293/E293,0)</f>
        <v/>
      </c>
    </row>
    <row r="294">
      <c r="A294" s="30">
        <f>IF(ROW()-5&lt;=Kalkulator!$B$9*12,ROW()-5,"")</f>
        <v/>
      </c>
      <c r="B294" s="31">
        <f>IF(A294="","",IF(A294=1,Kalkulator!$B$12,F293))</f>
        <v/>
      </c>
      <c r="C294" s="31">
        <f>IF(A294="","",IF(Kalkulator!$B$10="Malejące",MIN(B294,Kalkulator!$B$12/(Kalkulator!$B$9*12)),MIN(B294,IF(Kalkulator!$B$8=0,Kalkulator!$B$12/(Kalkulator!$B$9*12),-PMT(Kalkulator!$B$8/100/12,Kalkulator!$B$9*12,Kalkulator!$B$12))-B294*Kalkulator!$B$8/100/12)))</f>
        <v/>
      </c>
      <c r="D294" s="31">
        <f>IF(A294="","",B294*Kalkulator!$B$8/100/12)</f>
        <v/>
      </c>
      <c r="E294" s="31">
        <f>IF(A294="","",C294+D294)</f>
        <v/>
      </c>
      <c r="F294" s="31">
        <f>IF(A294="","",MAX(0,B294-C294))</f>
        <v/>
      </c>
      <c r="G294" s="32">
        <f>IFERROR(C294/E294,0)</f>
        <v/>
      </c>
    </row>
    <row r="295">
      <c r="A295" s="33">
        <f>IF(ROW()-5&lt;=Kalkulator!$B$9*12,ROW()-5,"")</f>
        <v/>
      </c>
      <c r="B295" s="34">
        <f>IF(A295="","",IF(A295=1,Kalkulator!$B$12,F294))</f>
        <v/>
      </c>
      <c r="C295" s="34">
        <f>IF(A295="","",IF(Kalkulator!$B$10="Malejące",MIN(B295,Kalkulator!$B$12/(Kalkulator!$B$9*12)),MIN(B295,IF(Kalkulator!$B$8=0,Kalkulator!$B$12/(Kalkulator!$B$9*12),-PMT(Kalkulator!$B$8/100/12,Kalkulator!$B$9*12,Kalkulator!$B$12))-B295*Kalkulator!$B$8/100/12)))</f>
        <v/>
      </c>
      <c r="D295" s="34">
        <f>IF(A295="","",B295*Kalkulator!$B$8/100/12)</f>
        <v/>
      </c>
      <c r="E295" s="34">
        <f>IF(A295="","",C295+D295)</f>
        <v/>
      </c>
      <c r="F295" s="34">
        <f>IF(A295="","",MAX(0,B295-C295))</f>
        <v/>
      </c>
      <c r="G295" s="35">
        <f>IFERROR(C295/E295,0)</f>
        <v/>
      </c>
    </row>
    <row r="296">
      <c r="A296" s="30">
        <f>IF(ROW()-5&lt;=Kalkulator!$B$9*12,ROW()-5,"")</f>
        <v/>
      </c>
      <c r="B296" s="31">
        <f>IF(A296="","",IF(A296=1,Kalkulator!$B$12,F295))</f>
        <v/>
      </c>
      <c r="C296" s="31">
        <f>IF(A296="","",IF(Kalkulator!$B$10="Malejące",MIN(B296,Kalkulator!$B$12/(Kalkulator!$B$9*12)),MIN(B296,IF(Kalkulator!$B$8=0,Kalkulator!$B$12/(Kalkulator!$B$9*12),-PMT(Kalkulator!$B$8/100/12,Kalkulator!$B$9*12,Kalkulator!$B$12))-B296*Kalkulator!$B$8/100/12)))</f>
        <v/>
      </c>
      <c r="D296" s="31">
        <f>IF(A296="","",B296*Kalkulator!$B$8/100/12)</f>
        <v/>
      </c>
      <c r="E296" s="31">
        <f>IF(A296="","",C296+D296)</f>
        <v/>
      </c>
      <c r="F296" s="31">
        <f>IF(A296="","",MAX(0,B296-C296))</f>
        <v/>
      </c>
      <c r="G296" s="32">
        <f>IFERROR(C296/E296,0)</f>
        <v/>
      </c>
    </row>
    <row r="297">
      <c r="A297" s="33">
        <f>IF(ROW()-5&lt;=Kalkulator!$B$9*12,ROW()-5,"")</f>
        <v/>
      </c>
      <c r="B297" s="34">
        <f>IF(A297="","",IF(A297=1,Kalkulator!$B$12,F296))</f>
        <v/>
      </c>
      <c r="C297" s="34">
        <f>IF(A297="","",IF(Kalkulator!$B$10="Malejące",MIN(B297,Kalkulator!$B$12/(Kalkulator!$B$9*12)),MIN(B297,IF(Kalkulator!$B$8=0,Kalkulator!$B$12/(Kalkulator!$B$9*12),-PMT(Kalkulator!$B$8/100/12,Kalkulator!$B$9*12,Kalkulator!$B$12))-B297*Kalkulator!$B$8/100/12)))</f>
        <v/>
      </c>
      <c r="D297" s="34">
        <f>IF(A297="","",B297*Kalkulator!$B$8/100/12)</f>
        <v/>
      </c>
      <c r="E297" s="34">
        <f>IF(A297="","",C297+D297)</f>
        <v/>
      </c>
      <c r="F297" s="34">
        <f>IF(A297="","",MAX(0,B297-C297))</f>
        <v/>
      </c>
      <c r="G297" s="35">
        <f>IFERROR(C297/E297,0)</f>
        <v/>
      </c>
    </row>
    <row r="298">
      <c r="A298" s="30">
        <f>IF(ROW()-5&lt;=Kalkulator!$B$9*12,ROW()-5,"")</f>
        <v/>
      </c>
      <c r="B298" s="31">
        <f>IF(A298="","",IF(A298=1,Kalkulator!$B$12,F297))</f>
        <v/>
      </c>
      <c r="C298" s="31">
        <f>IF(A298="","",IF(Kalkulator!$B$10="Malejące",MIN(B298,Kalkulator!$B$12/(Kalkulator!$B$9*12)),MIN(B298,IF(Kalkulator!$B$8=0,Kalkulator!$B$12/(Kalkulator!$B$9*12),-PMT(Kalkulator!$B$8/100/12,Kalkulator!$B$9*12,Kalkulator!$B$12))-B298*Kalkulator!$B$8/100/12)))</f>
        <v/>
      </c>
      <c r="D298" s="31">
        <f>IF(A298="","",B298*Kalkulator!$B$8/100/12)</f>
        <v/>
      </c>
      <c r="E298" s="31">
        <f>IF(A298="","",C298+D298)</f>
        <v/>
      </c>
      <c r="F298" s="31">
        <f>IF(A298="","",MAX(0,B298-C298))</f>
        <v/>
      </c>
      <c r="G298" s="32">
        <f>IFERROR(C298/E298,0)</f>
        <v/>
      </c>
    </row>
    <row r="299">
      <c r="A299" s="33">
        <f>IF(ROW()-5&lt;=Kalkulator!$B$9*12,ROW()-5,"")</f>
        <v/>
      </c>
      <c r="B299" s="34">
        <f>IF(A299="","",IF(A299=1,Kalkulator!$B$12,F298))</f>
        <v/>
      </c>
      <c r="C299" s="34">
        <f>IF(A299="","",IF(Kalkulator!$B$10="Malejące",MIN(B299,Kalkulator!$B$12/(Kalkulator!$B$9*12)),MIN(B299,IF(Kalkulator!$B$8=0,Kalkulator!$B$12/(Kalkulator!$B$9*12),-PMT(Kalkulator!$B$8/100/12,Kalkulator!$B$9*12,Kalkulator!$B$12))-B299*Kalkulator!$B$8/100/12)))</f>
        <v/>
      </c>
      <c r="D299" s="34">
        <f>IF(A299="","",B299*Kalkulator!$B$8/100/12)</f>
        <v/>
      </c>
      <c r="E299" s="34">
        <f>IF(A299="","",C299+D299)</f>
        <v/>
      </c>
      <c r="F299" s="34">
        <f>IF(A299="","",MAX(0,B299-C299))</f>
        <v/>
      </c>
      <c r="G299" s="35">
        <f>IFERROR(C299/E299,0)</f>
        <v/>
      </c>
    </row>
    <row r="300">
      <c r="A300" s="30">
        <f>IF(ROW()-5&lt;=Kalkulator!$B$9*12,ROW()-5,"")</f>
        <v/>
      </c>
      <c r="B300" s="31">
        <f>IF(A300="","",IF(A300=1,Kalkulator!$B$12,F299))</f>
        <v/>
      </c>
      <c r="C300" s="31">
        <f>IF(A300="","",IF(Kalkulator!$B$10="Malejące",MIN(B300,Kalkulator!$B$12/(Kalkulator!$B$9*12)),MIN(B300,IF(Kalkulator!$B$8=0,Kalkulator!$B$12/(Kalkulator!$B$9*12),-PMT(Kalkulator!$B$8/100/12,Kalkulator!$B$9*12,Kalkulator!$B$12))-B300*Kalkulator!$B$8/100/12)))</f>
        <v/>
      </c>
      <c r="D300" s="31">
        <f>IF(A300="","",B300*Kalkulator!$B$8/100/12)</f>
        <v/>
      </c>
      <c r="E300" s="31">
        <f>IF(A300="","",C300+D300)</f>
        <v/>
      </c>
      <c r="F300" s="31">
        <f>IF(A300="","",MAX(0,B300-C300))</f>
        <v/>
      </c>
      <c r="G300" s="32">
        <f>IFERROR(C300/E300,0)</f>
        <v/>
      </c>
    </row>
    <row r="301">
      <c r="A301" s="33">
        <f>IF(ROW()-5&lt;=Kalkulator!$B$9*12,ROW()-5,"")</f>
        <v/>
      </c>
      <c r="B301" s="34">
        <f>IF(A301="","",IF(A301=1,Kalkulator!$B$12,F300))</f>
        <v/>
      </c>
      <c r="C301" s="34">
        <f>IF(A301="","",IF(Kalkulator!$B$10="Malejące",MIN(B301,Kalkulator!$B$12/(Kalkulator!$B$9*12)),MIN(B301,IF(Kalkulator!$B$8=0,Kalkulator!$B$12/(Kalkulator!$B$9*12),-PMT(Kalkulator!$B$8/100/12,Kalkulator!$B$9*12,Kalkulator!$B$12))-B301*Kalkulator!$B$8/100/12)))</f>
        <v/>
      </c>
      <c r="D301" s="34">
        <f>IF(A301="","",B301*Kalkulator!$B$8/100/12)</f>
        <v/>
      </c>
      <c r="E301" s="34">
        <f>IF(A301="","",C301+D301)</f>
        <v/>
      </c>
      <c r="F301" s="34">
        <f>IF(A301="","",MAX(0,B301-C301))</f>
        <v/>
      </c>
      <c r="G301" s="35">
        <f>IFERROR(C301/E301,0)</f>
        <v/>
      </c>
    </row>
    <row r="302">
      <c r="A302" s="30">
        <f>IF(ROW()-5&lt;=Kalkulator!$B$9*12,ROW()-5,"")</f>
        <v/>
      </c>
      <c r="B302" s="31">
        <f>IF(A302="","",IF(A302=1,Kalkulator!$B$12,F301))</f>
        <v/>
      </c>
      <c r="C302" s="31">
        <f>IF(A302="","",IF(Kalkulator!$B$10="Malejące",MIN(B302,Kalkulator!$B$12/(Kalkulator!$B$9*12)),MIN(B302,IF(Kalkulator!$B$8=0,Kalkulator!$B$12/(Kalkulator!$B$9*12),-PMT(Kalkulator!$B$8/100/12,Kalkulator!$B$9*12,Kalkulator!$B$12))-B302*Kalkulator!$B$8/100/12)))</f>
        <v/>
      </c>
      <c r="D302" s="31">
        <f>IF(A302="","",B302*Kalkulator!$B$8/100/12)</f>
        <v/>
      </c>
      <c r="E302" s="31">
        <f>IF(A302="","",C302+D302)</f>
        <v/>
      </c>
      <c r="F302" s="31">
        <f>IF(A302="","",MAX(0,B302-C302))</f>
        <v/>
      </c>
      <c r="G302" s="32">
        <f>IFERROR(C302/E302,0)</f>
        <v/>
      </c>
    </row>
    <row r="303">
      <c r="A303" s="33">
        <f>IF(ROW()-5&lt;=Kalkulator!$B$9*12,ROW()-5,"")</f>
        <v/>
      </c>
      <c r="B303" s="34">
        <f>IF(A303="","",IF(A303=1,Kalkulator!$B$12,F302))</f>
        <v/>
      </c>
      <c r="C303" s="34">
        <f>IF(A303="","",IF(Kalkulator!$B$10="Malejące",MIN(B303,Kalkulator!$B$12/(Kalkulator!$B$9*12)),MIN(B303,IF(Kalkulator!$B$8=0,Kalkulator!$B$12/(Kalkulator!$B$9*12),-PMT(Kalkulator!$B$8/100/12,Kalkulator!$B$9*12,Kalkulator!$B$12))-B303*Kalkulator!$B$8/100/12)))</f>
        <v/>
      </c>
      <c r="D303" s="34">
        <f>IF(A303="","",B303*Kalkulator!$B$8/100/12)</f>
        <v/>
      </c>
      <c r="E303" s="34">
        <f>IF(A303="","",C303+D303)</f>
        <v/>
      </c>
      <c r="F303" s="34">
        <f>IF(A303="","",MAX(0,B303-C303))</f>
        <v/>
      </c>
      <c r="G303" s="35">
        <f>IFERROR(C303/E303,0)</f>
        <v/>
      </c>
    </row>
    <row r="304">
      <c r="A304" s="30">
        <f>IF(ROW()-5&lt;=Kalkulator!$B$9*12,ROW()-5,"")</f>
        <v/>
      </c>
      <c r="B304" s="31">
        <f>IF(A304="","",IF(A304=1,Kalkulator!$B$12,F303))</f>
        <v/>
      </c>
      <c r="C304" s="31">
        <f>IF(A304="","",IF(Kalkulator!$B$10="Malejące",MIN(B304,Kalkulator!$B$12/(Kalkulator!$B$9*12)),MIN(B304,IF(Kalkulator!$B$8=0,Kalkulator!$B$12/(Kalkulator!$B$9*12),-PMT(Kalkulator!$B$8/100/12,Kalkulator!$B$9*12,Kalkulator!$B$12))-B304*Kalkulator!$B$8/100/12)))</f>
        <v/>
      </c>
      <c r="D304" s="31">
        <f>IF(A304="","",B304*Kalkulator!$B$8/100/12)</f>
        <v/>
      </c>
      <c r="E304" s="31">
        <f>IF(A304="","",C304+D304)</f>
        <v/>
      </c>
      <c r="F304" s="31">
        <f>IF(A304="","",MAX(0,B304-C304))</f>
        <v/>
      </c>
      <c r="G304" s="32">
        <f>IFERROR(C304/E304,0)</f>
        <v/>
      </c>
    </row>
    <row r="305">
      <c r="A305" s="33">
        <f>IF(ROW()-5&lt;=Kalkulator!$B$9*12,ROW()-5,"")</f>
        <v/>
      </c>
      <c r="B305" s="34">
        <f>IF(A305="","",IF(A305=1,Kalkulator!$B$12,F304))</f>
        <v/>
      </c>
      <c r="C305" s="34">
        <f>IF(A305="","",IF(Kalkulator!$B$10="Malejące",MIN(B305,Kalkulator!$B$12/(Kalkulator!$B$9*12)),MIN(B305,IF(Kalkulator!$B$8=0,Kalkulator!$B$12/(Kalkulator!$B$9*12),-PMT(Kalkulator!$B$8/100/12,Kalkulator!$B$9*12,Kalkulator!$B$12))-B305*Kalkulator!$B$8/100/12)))</f>
        <v/>
      </c>
      <c r="D305" s="34">
        <f>IF(A305="","",B305*Kalkulator!$B$8/100/12)</f>
        <v/>
      </c>
      <c r="E305" s="34">
        <f>IF(A305="","",C305+D305)</f>
        <v/>
      </c>
      <c r="F305" s="34">
        <f>IF(A305="","",MAX(0,B305-C305))</f>
        <v/>
      </c>
      <c r="G305" s="35">
        <f>IFERROR(C305/E305,0)</f>
        <v/>
      </c>
    </row>
    <row r="306">
      <c r="A306" s="30">
        <f>IF(ROW()-5&lt;=Kalkulator!$B$9*12,ROW()-5,"")</f>
        <v/>
      </c>
      <c r="B306" s="31">
        <f>IF(A306="","",IF(A306=1,Kalkulator!$B$12,F305))</f>
        <v/>
      </c>
      <c r="C306" s="31">
        <f>IF(A306="","",IF(Kalkulator!$B$10="Malejące",MIN(B306,Kalkulator!$B$12/(Kalkulator!$B$9*12)),MIN(B306,IF(Kalkulator!$B$8=0,Kalkulator!$B$12/(Kalkulator!$B$9*12),-PMT(Kalkulator!$B$8/100/12,Kalkulator!$B$9*12,Kalkulator!$B$12))-B306*Kalkulator!$B$8/100/12)))</f>
        <v/>
      </c>
      <c r="D306" s="31">
        <f>IF(A306="","",B306*Kalkulator!$B$8/100/12)</f>
        <v/>
      </c>
      <c r="E306" s="31">
        <f>IF(A306="","",C306+D306)</f>
        <v/>
      </c>
      <c r="F306" s="31">
        <f>IF(A306="","",MAX(0,B306-C306))</f>
        <v/>
      </c>
      <c r="G306" s="32">
        <f>IFERROR(C306/E306,0)</f>
        <v/>
      </c>
    </row>
    <row r="307">
      <c r="A307" s="33">
        <f>IF(ROW()-5&lt;=Kalkulator!$B$9*12,ROW()-5,"")</f>
        <v/>
      </c>
      <c r="B307" s="34">
        <f>IF(A307="","",IF(A307=1,Kalkulator!$B$12,F306))</f>
        <v/>
      </c>
      <c r="C307" s="34">
        <f>IF(A307="","",IF(Kalkulator!$B$10="Malejące",MIN(B307,Kalkulator!$B$12/(Kalkulator!$B$9*12)),MIN(B307,IF(Kalkulator!$B$8=0,Kalkulator!$B$12/(Kalkulator!$B$9*12),-PMT(Kalkulator!$B$8/100/12,Kalkulator!$B$9*12,Kalkulator!$B$12))-B307*Kalkulator!$B$8/100/12)))</f>
        <v/>
      </c>
      <c r="D307" s="34">
        <f>IF(A307="","",B307*Kalkulator!$B$8/100/12)</f>
        <v/>
      </c>
      <c r="E307" s="34">
        <f>IF(A307="","",C307+D307)</f>
        <v/>
      </c>
      <c r="F307" s="34">
        <f>IF(A307="","",MAX(0,B307-C307))</f>
        <v/>
      </c>
      <c r="G307" s="35">
        <f>IFERROR(C307/E307,0)</f>
        <v/>
      </c>
    </row>
    <row r="308">
      <c r="A308" s="30">
        <f>IF(ROW()-5&lt;=Kalkulator!$B$9*12,ROW()-5,"")</f>
        <v/>
      </c>
      <c r="B308" s="31">
        <f>IF(A308="","",IF(A308=1,Kalkulator!$B$12,F307))</f>
        <v/>
      </c>
      <c r="C308" s="31">
        <f>IF(A308="","",IF(Kalkulator!$B$10="Malejące",MIN(B308,Kalkulator!$B$12/(Kalkulator!$B$9*12)),MIN(B308,IF(Kalkulator!$B$8=0,Kalkulator!$B$12/(Kalkulator!$B$9*12),-PMT(Kalkulator!$B$8/100/12,Kalkulator!$B$9*12,Kalkulator!$B$12))-B308*Kalkulator!$B$8/100/12)))</f>
        <v/>
      </c>
      <c r="D308" s="31">
        <f>IF(A308="","",B308*Kalkulator!$B$8/100/12)</f>
        <v/>
      </c>
      <c r="E308" s="31">
        <f>IF(A308="","",C308+D308)</f>
        <v/>
      </c>
      <c r="F308" s="31">
        <f>IF(A308="","",MAX(0,B308-C308))</f>
        <v/>
      </c>
      <c r="G308" s="32">
        <f>IFERROR(C308/E308,0)</f>
        <v/>
      </c>
    </row>
    <row r="309">
      <c r="A309" s="33">
        <f>IF(ROW()-5&lt;=Kalkulator!$B$9*12,ROW()-5,"")</f>
        <v/>
      </c>
      <c r="B309" s="34">
        <f>IF(A309="","",IF(A309=1,Kalkulator!$B$12,F308))</f>
        <v/>
      </c>
      <c r="C309" s="34">
        <f>IF(A309="","",IF(Kalkulator!$B$10="Malejące",MIN(B309,Kalkulator!$B$12/(Kalkulator!$B$9*12)),MIN(B309,IF(Kalkulator!$B$8=0,Kalkulator!$B$12/(Kalkulator!$B$9*12),-PMT(Kalkulator!$B$8/100/12,Kalkulator!$B$9*12,Kalkulator!$B$12))-B309*Kalkulator!$B$8/100/12)))</f>
        <v/>
      </c>
      <c r="D309" s="34">
        <f>IF(A309="","",B309*Kalkulator!$B$8/100/12)</f>
        <v/>
      </c>
      <c r="E309" s="34">
        <f>IF(A309="","",C309+D309)</f>
        <v/>
      </c>
      <c r="F309" s="34">
        <f>IF(A309="","",MAX(0,B309-C309))</f>
        <v/>
      </c>
      <c r="G309" s="35">
        <f>IFERROR(C309/E309,0)</f>
        <v/>
      </c>
    </row>
    <row r="310">
      <c r="A310" s="30">
        <f>IF(ROW()-5&lt;=Kalkulator!$B$9*12,ROW()-5,"")</f>
        <v/>
      </c>
      <c r="B310" s="31">
        <f>IF(A310="","",IF(A310=1,Kalkulator!$B$12,F309))</f>
        <v/>
      </c>
      <c r="C310" s="31">
        <f>IF(A310="","",IF(Kalkulator!$B$10="Malejące",MIN(B310,Kalkulator!$B$12/(Kalkulator!$B$9*12)),MIN(B310,IF(Kalkulator!$B$8=0,Kalkulator!$B$12/(Kalkulator!$B$9*12),-PMT(Kalkulator!$B$8/100/12,Kalkulator!$B$9*12,Kalkulator!$B$12))-B310*Kalkulator!$B$8/100/12)))</f>
        <v/>
      </c>
      <c r="D310" s="31">
        <f>IF(A310="","",B310*Kalkulator!$B$8/100/12)</f>
        <v/>
      </c>
      <c r="E310" s="31">
        <f>IF(A310="","",C310+D310)</f>
        <v/>
      </c>
      <c r="F310" s="31">
        <f>IF(A310="","",MAX(0,B310-C310))</f>
        <v/>
      </c>
      <c r="G310" s="32">
        <f>IFERROR(C310/E310,0)</f>
        <v/>
      </c>
    </row>
    <row r="311">
      <c r="A311" s="33">
        <f>IF(ROW()-5&lt;=Kalkulator!$B$9*12,ROW()-5,"")</f>
        <v/>
      </c>
      <c r="B311" s="34">
        <f>IF(A311="","",IF(A311=1,Kalkulator!$B$12,F310))</f>
        <v/>
      </c>
      <c r="C311" s="34">
        <f>IF(A311="","",IF(Kalkulator!$B$10="Malejące",MIN(B311,Kalkulator!$B$12/(Kalkulator!$B$9*12)),MIN(B311,IF(Kalkulator!$B$8=0,Kalkulator!$B$12/(Kalkulator!$B$9*12),-PMT(Kalkulator!$B$8/100/12,Kalkulator!$B$9*12,Kalkulator!$B$12))-B311*Kalkulator!$B$8/100/12)))</f>
        <v/>
      </c>
      <c r="D311" s="34">
        <f>IF(A311="","",B311*Kalkulator!$B$8/100/12)</f>
        <v/>
      </c>
      <c r="E311" s="34">
        <f>IF(A311="","",C311+D311)</f>
        <v/>
      </c>
      <c r="F311" s="34">
        <f>IF(A311="","",MAX(0,B311-C311))</f>
        <v/>
      </c>
      <c r="G311" s="35">
        <f>IFERROR(C311/E311,0)</f>
        <v/>
      </c>
    </row>
    <row r="312">
      <c r="A312" s="30">
        <f>IF(ROW()-5&lt;=Kalkulator!$B$9*12,ROW()-5,"")</f>
        <v/>
      </c>
      <c r="B312" s="31">
        <f>IF(A312="","",IF(A312=1,Kalkulator!$B$12,F311))</f>
        <v/>
      </c>
      <c r="C312" s="31">
        <f>IF(A312="","",IF(Kalkulator!$B$10="Malejące",MIN(B312,Kalkulator!$B$12/(Kalkulator!$B$9*12)),MIN(B312,IF(Kalkulator!$B$8=0,Kalkulator!$B$12/(Kalkulator!$B$9*12),-PMT(Kalkulator!$B$8/100/12,Kalkulator!$B$9*12,Kalkulator!$B$12))-B312*Kalkulator!$B$8/100/12)))</f>
        <v/>
      </c>
      <c r="D312" s="31">
        <f>IF(A312="","",B312*Kalkulator!$B$8/100/12)</f>
        <v/>
      </c>
      <c r="E312" s="31">
        <f>IF(A312="","",C312+D312)</f>
        <v/>
      </c>
      <c r="F312" s="31">
        <f>IF(A312="","",MAX(0,B312-C312))</f>
        <v/>
      </c>
      <c r="G312" s="32">
        <f>IFERROR(C312/E312,0)</f>
        <v/>
      </c>
    </row>
    <row r="313">
      <c r="A313" s="33">
        <f>IF(ROW()-5&lt;=Kalkulator!$B$9*12,ROW()-5,"")</f>
        <v/>
      </c>
      <c r="B313" s="34">
        <f>IF(A313="","",IF(A313=1,Kalkulator!$B$12,F312))</f>
        <v/>
      </c>
      <c r="C313" s="34">
        <f>IF(A313="","",IF(Kalkulator!$B$10="Malejące",MIN(B313,Kalkulator!$B$12/(Kalkulator!$B$9*12)),MIN(B313,IF(Kalkulator!$B$8=0,Kalkulator!$B$12/(Kalkulator!$B$9*12),-PMT(Kalkulator!$B$8/100/12,Kalkulator!$B$9*12,Kalkulator!$B$12))-B313*Kalkulator!$B$8/100/12)))</f>
        <v/>
      </c>
      <c r="D313" s="34">
        <f>IF(A313="","",B313*Kalkulator!$B$8/100/12)</f>
        <v/>
      </c>
      <c r="E313" s="34">
        <f>IF(A313="","",C313+D313)</f>
        <v/>
      </c>
      <c r="F313" s="34">
        <f>IF(A313="","",MAX(0,B313-C313))</f>
        <v/>
      </c>
      <c r="G313" s="35">
        <f>IFERROR(C313/E313,0)</f>
        <v/>
      </c>
    </row>
    <row r="314">
      <c r="A314" s="30">
        <f>IF(ROW()-5&lt;=Kalkulator!$B$9*12,ROW()-5,"")</f>
        <v/>
      </c>
      <c r="B314" s="31">
        <f>IF(A314="","",IF(A314=1,Kalkulator!$B$12,F313))</f>
        <v/>
      </c>
      <c r="C314" s="31">
        <f>IF(A314="","",IF(Kalkulator!$B$10="Malejące",MIN(B314,Kalkulator!$B$12/(Kalkulator!$B$9*12)),MIN(B314,IF(Kalkulator!$B$8=0,Kalkulator!$B$12/(Kalkulator!$B$9*12),-PMT(Kalkulator!$B$8/100/12,Kalkulator!$B$9*12,Kalkulator!$B$12))-B314*Kalkulator!$B$8/100/12)))</f>
        <v/>
      </c>
      <c r="D314" s="31">
        <f>IF(A314="","",B314*Kalkulator!$B$8/100/12)</f>
        <v/>
      </c>
      <c r="E314" s="31">
        <f>IF(A314="","",C314+D314)</f>
        <v/>
      </c>
      <c r="F314" s="31">
        <f>IF(A314="","",MAX(0,B314-C314))</f>
        <v/>
      </c>
      <c r="G314" s="32">
        <f>IFERROR(C314/E314,0)</f>
        <v/>
      </c>
    </row>
    <row r="315">
      <c r="A315" s="33">
        <f>IF(ROW()-5&lt;=Kalkulator!$B$9*12,ROW()-5,"")</f>
        <v/>
      </c>
      <c r="B315" s="34">
        <f>IF(A315="","",IF(A315=1,Kalkulator!$B$12,F314))</f>
        <v/>
      </c>
      <c r="C315" s="34">
        <f>IF(A315="","",IF(Kalkulator!$B$10="Malejące",MIN(B315,Kalkulator!$B$12/(Kalkulator!$B$9*12)),MIN(B315,IF(Kalkulator!$B$8=0,Kalkulator!$B$12/(Kalkulator!$B$9*12),-PMT(Kalkulator!$B$8/100/12,Kalkulator!$B$9*12,Kalkulator!$B$12))-B315*Kalkulator!$B$8/100/12)))</f>
        <v/>
      </c>
      <c r="D315" s="34">
        <f>IF(A315="","",B315*Kalkulator!$B$8/100/12)</f>
        <v/>
      </c>
      <c r="E315" s="34">
        <f>IF(A315="","",C315+D315)</f>
        <v/>
      </c>
      <c r="F315" s="34">
        <f>IF(A315="","",MAX(0,B315-C315))</f>
        <v/>
      </c>
      <c r="G315" s="35">
        <f>IFERROR(C315/E315,0)</f>
        <v/>
      </c>
    </row>
    <row r="316">
      <c r="A316" s="30">
        <f>IF(ROW()-5&lt;=Kalkulator!$B$9*12,ROW()-5,"")</f>
        <v/>
      </c>
      <c r="B316" s="31">
        <f>IF(A316="","",IF(A316=1,Kalkulator!$B$12,F315))</f>
        <v/>
      </c>
      <c r="C316" s="31">
        <f>IF(A316="","",IF(Kalkulator!$B$10="Malejące",MIN(B316,Kalkulator!$B$12/(Kalkulator!$B$9*12)),MIN(B316,IF(Kalkulator!$B$8=0,Kalkulator!$B$12/(Kalkulator!$B$9*12),-PMT(Kalkulator!$B$8/100/12,Kalkulator!$B$9*12,Kalkulator!$B$12))-B316*Kalkulator!$B$8/100/12)))</f>
        <v/>
      </c>
      <c r="D316" s="31">
        <f>IF(A316="","",B316*Kalkulator!$B$8/100/12)</f>
        <v/>
      </c>
      <c r="E316" s="31">
        <f>IF(A316="","",C316+D316)</f>
        <v/>
      </c>
      <c r="F316" s="31">
        <f>IF(A316="","",MAX(0,B316-C316))</f>
        <v/>
      </c>
      <c r="G316" s="32">
        <f>IFERROR(C316/E316,0)</f>
        <v/>
      </c>
    </row>
    <row r="317">
      <c r="A317" s="33">
        <f>IF(ROW()-5&lt;=Kalkulator!$B$9*12,ROW()-5,"")</f>
        <v/>
      </c>
      <c r="B317" s="34">
        <f>IF(A317="","",IF(A317=1,Kalkulator!$B$12,F316))</f>
        <v/>
      </c>
      <c r="C317" s="34">
        <f>IF(A317="","",IF(Kalkulator!$B$10="Malejące",MIN(B317,Kalkulator!$B$12/(Kalkulator!$B$9*12)),MIN(B317,IF(Kalkulator!$B$8=0,Kalkulator!$B$12/(Kalkulator!$B$9*12),-PMT(Kalkulator!$B$8/100/12,Kalkulator!$B$9*12,Kalkulator!$B$12))-B317*Kalkulator!$B$8/100/12)))</f>
        <v/>
      </c>
      <c r="D317" s="34">
        <f>IF(A317="","",B317*Kalkulator!$B$8/100/12)</f>
        <v/>
      </c>
      <c r="E317" s="34">
        <f>IF(A317="","",C317+D317)</f>
        <v/>
      </c>
      <c r="F317" s="34">
        <f>IF(A317="","",MAX(0,B317-C317))</f>
        <v/>
      </c>
      <c r="G317" s="35">
        <f>IFERROR(C317/E317,0)</f>
        <v/>
      </c>
    </row>
    <row r="318">
      <c r="A318" s="30">
        <f>IF(ROW()-5&lt;=Kalkulator!$B$9*12,ROW()-5,"")</f>
        <v/>
      </c>
      <c r="B318" s="31">
        <f>IF(A318="","",IF(A318=1,Kalkulator!$B$12,F317))</f>
        <v/>
      </c>
      <c r="C318" s="31">
        <f>IF(A318="","",IF(Kalkulator!$B$10="Malejące",MIN(B318,Kalkulator!$B$12/(Kalkulator!$B$9*12)),MIN(B318,IF(Kalkulator!$B$8=0,Kalkulator!$B$12/(Kalkulator!$B$9*12),-PMT(Kalkulator!$B$8/100/12,Kalkulator!$B$9*12,Kalkulator!$B$12))-B318*Kalkulator!$B$8/100/12)))</f>
        <v/>
      </c>
      <c r="D318" s="31">
        <f>IF(A318="","",B318*Kalkulator!$B$8/100/12)</f>
        <v/>
      </c>
      <c r="E318" s="31">
        <f>IF(A318="","",C318+D318)</f>
        <v/>
      </c>
      <c r="F318" s="31">
        <f>IF(A318="","",MAX(0,B318-C318))</f>
        <v/>
      </c>
      <c r="G318" s="32">
        <f>IFERROR(C318/E318,0)</f>
        <v/>
      </c>
    </row>
    <row r="319">
      <c r="A319" s="33">
        <f>IF(ROW()-5&lt;=Kalkulator!$B$9*12,ROW()-5,"")</f>
        <v/>
      </c>
      <c r="B319" s="34">
        <f>IF(A319="","",IF(A319=1,Kalkulator!$B$12,F318))</f>
        <v/>
      </c>
      <c r="C319" s="34">
        <f>IF(A319="","",IF(Kalkulator!$B$10="Malejące",MIN(B319,Kalkulator!$B$12/(Kalkulator!$B$9*12)),MIN(B319,IF(Kalkulator!$B$8=0,Kalkulator!$B$12/(Kalkulator!$B$9*12),-PMT(Kalkulator!$B$8/100/12,Kalkulator!$B$9*12,Kalkulator!$B$12))-B319*Kalkulator!$B$8/100/12)))</f>
        <v/>
      </c>
      <c r="D319" s="34">
        <f>IF(A319="","",B319*Kalkulator!$B$8/100/12)</f>
        <v/>
      </c>
      <c r="E319" s="34">
        <f>IF(A319="","",C319+D319)</f>
        <v/>
      </c>
      <c r="F319" s="34">
        <f>IF(A319="","",MAX(0,B319-C319))</f>
        <v/>
      </c>
      <c r="G319" s="35">
        <f>IFERROR(C319/E319,0)</f>
        <v/>
      </c>
    </row>
    <row r="320">
      <c r="A320" s="30">
        <f>IF(ROW()-5&lt;=Kalkulator!$B$9*12,ROW()-5,"")</f>
        <v/>
      </c>
      <c r="B320" s="31">
        <f>IF(A320="","",IF(A320=1,Kalkulator!$B$12,F319))</f>
        <v/>
      </c>
      <c r="C320" s="31">
        <f>IF(A320="","",IF(Kalkulator!$B$10="Malejące",MIN(B320,Kalkulator!$B$12/(Kalkulator!$B$9*12)),MIN(B320,IF(Kalkulator!$B$8=0,Kalkulator!$B$12/(Kalkulator!$B$9*12),-PMT(Kalkulator!$B$8/100/12,Kalkulator!$B$9*12,Kalkulator!$B$12))-B320*Kalkulator!$B$8/100/12)))</f>
        <v/>
      </c>
      <c r="D320" s="31">
        <f>IF(A320="","",B320*Kalkulator!$B$8/100/12)</f>
        <v/>
      </c>
      <c r="E320" s="31">
        <f>IF(A320="","",C320+D320)</f>
        <v/>
      </c>
      <c r="F320" s="31">
        <f>IF(A320="","",MAX(0,B320-C320))</f>
        <v/>
      </c>
      <c r="G320" s="32">
        <f>IFERROR(C320/E320,0)</f>
        <v/>
      </c>
    </row>
    <row r="321">
      <c r="A321" s="33">
        <f>IF(ROW()-5&lt;=Kalkulator!$B$9*12,ROW()-5,"")</f>
        <v/>
      </c>
      <c r="B321" s="34">
        <f>IF(A321="","",IF(A321=1,Kalkulator!$B$12,F320))</f>
        <v/>
      </c>
      <c r="C321" s="34">
        <f>IF(A321="","",IF(Kalkulator!$B$10="Malejące",MIN(B321,Kalkulator!$B$12/(Kalkulator!$B$9*12)),MIN(B321,IF(Kalkulator!$B$8=0,Kalkulator!$B$12/(Kalkulator!$B$9*12),-PMT(Kalkulator!$B$8/100/12,Kalkulator!$B$9*12,Kalkulator!$B$12))-B321*Kalkulator!$B$8/100/12)))</f>
        <v/>
      </c>
      <c r="D321" s="34">
        <f>IF(A321="","",B321*Kalkulator!$B$8/100/12)</f>
        <v/>
      </c>
      <c r="E321" s="34">
        <f>IF(A321="","",C321+D321)</f>
        <v/>
      </c>
      <c r="F321" s="34">
        <f>IF(A321="","",MAX(0,B321-C321))</f>
        <v/>
      </c>
      <c r="G321" s="35">
        <f>IFERROR(C321/E321,0)</f>
        <v/>
      </c>
    </row>
    <row r="322">
      <c r="A322" s="30">
        <f>IF(ROW()-5&lt;=Kalkulator!$B$9*12,ROW()-5,"")</f>
        <v/>
      </c>
      <c r="B322" s="31">
        <f>IF(A322="","",IF(A322=1,Kalkulator!$B$12,F321))</f>
        <v/>
      </c>
      <c r="C322" s="31">
        <f>IF(A322="","",IF(Kalkulator!$B$10="Malejące",MIN(B322,Kalkulator!$B$12/(Kalkulator!$B$9*12)),MIN(B322,IF(Kalkulator!$B$8=0,Kalkulator!$B$12/(Kalkulator!$B$9*12),-PMT(Kalkulator!$B$8/100/12,Kalkulator!$B$9*12,Kalkulator!$B$12))-B322*Kalkulator!$B$8/100/12)))</f>
        <v/>
      </c>
      <c r="D322" s="31">
        <f>IF(A322="","",B322*Kalkulator!$B$8/100/12)</f>
        <v/>
      </c>
      <c r="E322" s="31">
        <f>IF(A322="","",C322+D322)</f>
        <v/>
      </c>
      <c r="F322" s="31">
        <f>IF(A322="","",MAX(0,B322-C322))</f>
        <v/>
      </c>
      <c r="G322" s="32">
        <f>IFERROR(C322/E322,0)</f>
        <v/>
      </c>
    </row>
    <row r="323">
      <c r="A323" s="33">
        <f>IF(ROW()-5&lt;=Kalkulator!$B$9*12,ROW()-5,"")</f>
        <v/>
      </c>
      <c r="B323" s="34">
        <f>IF(A323="","",IF(A323=1,Kalkulator!$B$12,F322))</f>
        <v/>
      </c>
      <c r="C323" s="34">
        <f>IF(A323="","",IF(Kalkulator!$B$10="Malejące",MIN(B323,Kalkulator!$B$12/(Kalkulator!$B$9*12)),MIN(B323,IF(Kalkulator!$B$8=0,Kalkulator!$B$12/(Kalkulator!$B$9*12),-PMT(Kalkulator!$B$8/100/12,Kalkulator!$B$9*12,Kalkulator!$B$12))-B323*Kalkulator!$B$8/100/12)))</f>
        <v/>
      </c>
      <c r="D323" s="34">
        <f>IF(A323="","",B323*Kalkulator!$B$8/100/12)</f>
        <v/>
      </c>
      <c r="E323" s="34">
        <f>IF(A323="","",C323+D323)</f>
        <v/>
      </c>
      <c r="F323" s="34">
        <f>IF(A323="","",MAX(0,B323-C323))</f>
        <v/>
      </c>
      <c r="G323" s="35">
        <f>IFERROR(C323/E323,0)</f>
        <v/>
      </c>
    </row>
    <row r="324">
      <c r="A324" s="30">
        <f>IF(ROW()-5&lt;=Kalkulator!$B$9*12,ROW()-5,"")</f>
        <v/>
      </c>
      <c r="B324" s="31">
        <f>IF(A324="","",IF(A324=1,Kalkulator!$B$12,F323))</f>
        <v/>
      </c>
      <c r="C324" s="31">
        <f>IF(A324="","",IF(Kalkulator!$B$10="Malejące",MIN(B324,Kalkulator!$B$12/(Kalkulator!$B$9*12)),MIN(B324,IF(Kalkulator!$B$8=0,Kalkulator!$B$12/(Kalkulator!$B$9*12),-PMT(Kalkulator!$B$8/100/12,Kalkulator!$B$9*12,Kalkulator!$B$12))-B324*Kalkulator!$B$8/100/12)))</f>
        <v/>
      </c>
      <c r="D324" s="31">
        <f>IF(A324="","",B324*Kalkulator!$B$8/100/12)</f>
        <v/>
      </c>
      <c r="E324" s="31">
        <f>IF(A324="","",C324+D324)</f>
        <v/>
      </c>
      <c r="F324" s="31">
        <f>IF(A324="","",MAX(0,B324-C324))</f>
        <v/>
      </c>
      <c r="G324" s="32">
        <f>IFERROR(C324/E324,0)</f>
        <v/>
      </c>
    </row>
    <row r="325">
      <c r="A325" s="33">
        <f>IF(ROW()-5&lt;=Kalkulator!$B$9*12,ROW()-5,"")</f>
        <v/>
      </c>
      <c r="B325" s="34">
        <f>IF(A325="","",IF(A325=1,Kalkulator!$B$12,F324))</f>
        <v/>
      </c>
      <c r="C325" s="34">
        <f>IF(A325="","",IF(Kalkulator!$B$10="Malejące",MIN(B325,Kalkulator!$B$12/(Kalkulator!$B$9*12)),MIN(B325,IF(Kalkulator!$B$8=0,Kalkulator!$B$12/(Kalkulator!$B$9*12),-PMT(Kalkulator!$B$8/100/12,Kalkulator!$B$9*12,Kalkulator!$B$12))-B325*Kalkulator!$B$8/100/12)))</f>
        <v/>
      </c>
      <c r="D325" s="34">
        <f>IF(A325="","",B325*Kalkulator!$B$8/100/12)</f>
        <v/>
      </c>
      <c r="E325" s="34">
        <f>IF(A325="","",C325+D325)</f>
        <v/>
      </c>
      <c r="F325" s="34">
        <f>IF(A325="","",MAX(0,B325-C325))</f>
        <v/>
      </c>
      <c r="G325" s="35">
        <f>IFERROR(C325/E325,0)</f>
        <v/>
      </c>
    </row>
    <row r="326">
      <c r="A326" s="30">
        <f>IF(ROW()-5&lt;=Kalkulator!$B$9*12,ROW()-5,"")</f>
        <v/>
      </c>
      <c r="B326" s="31">
        <f>IF(A326="","",IF(A326=1,Kalkulator!$B$12,F325))</f>
        <v/>
      </c>
      <c r="C326" s="31">
        <f>IF(A326="","",IF(Kalkulator!$B$10="Malejące",MIN(B326,Kalkulator!$B$12/(Kalkulator!$B$9*12)),MIN(B326,IF(Kalkulator!$B$8=0,Kalkulator!$B$12/(Kalkulator!$B$9*12),-PMT(Kalkulator!$B$8/100/12,Kalkulator!$B$9*12,Kalkulator!$B$12))-B326*Kalkulator!$B$8/100/12)))</f>
        <v/>
      </c>
      <c r="D326" s="31">
        <f>IF(A326="","",B326*Kalkulator!$B$8/100/12)</f>
        <v/>
      </c>
      <c r="E326" s="31">
        <f>IF(A326="","",C326+D326)</f>
        <v/>
      </c>
      <c r="F326" s="31">
        <f>IF(A326="","",MAX(0,B326-C326))</f>
        <v/>
      </c>
      <c r="G326" s="32">
        <f>IFERROR(C326/E326,0)</f>
        <v/>
      </c>
    </row>
    <row r="327">
      <c r="A327" s="33">
        <f>IF(ROW()-5&lt;=Kalkulator!$B$9*12,ROW()-5,"")</f>
        <v/>
      </c>
      <c r="B327" s="34">
        <f>IF(A327="","",IF(A327=1,Kalkulator!$B$12,F326))</f>
        <v/>
      </c>
      <c r="C327" s="34">
        <f>IF(A327="","",IF(Kalkulator!$B$10="Malejące",MIN(B327,Kalkulator!$B$12/(Kalkulator!$B$9*12)),MIN(B327,IF(Kalkulator!$B$8=0,Kalkulator!$B$12/(Kalkulator!$B$9*12),-PMT(Kalkulator!$B$8/100/12,Kalkulator!$B$9*12,Kalkulator!$B$12))-B327*Kalkulator!$B$8/100/12)))</f>
        <v/>
      </c>
      <c r="D327" s="34">
        <f>IF(A327="","",B327*Kalkulator!$B$8/100/12)</f>
        <v/>
      </c>
      <c r="E327" s="34">
        <f>IF(A327="","",C327+D327)</f>
        <v/>
      </c>
      <c r="F327" s="34">
        <f>IF(A327="","",MAX(0,B327-C327))</f>
        <v/>
      </c>
      <c r="G327" s="35">
        <f>IFERROR(C327/E327,0)</f>
        <v/>
      </c>
    </row>
    <row r="328">
      <c r="A328" s="30">
        <f>IF(ROW()-5&lt;=Kalkulator!$B$9*12,ROW()-5,"")</f>
        <v/>
      </c>
      <c r="B328" s="31">
        <f>IF(A328="","",IF(A328=1,Kalkulator!$B$12,F327))</f>
        <v/>
      </c>
      <c r="C328" s="31">
        <f>IF(A328="","",IF(Kalkulator!$B$10="Malejące",MIN(B328,Kalkulator!$B$12/(Kalkulator!$B$9*12)),MIN(B328,IF(Kalkulator!$B$8=0,Kalkulator!$B$12/(Kalkulator!$B$9*12),-PMT(Kalkulator!$B$8/100/12,Kalkulator!$B$9*12,Kalkulator!$B$12))-B328*Kalkulator!$B$8/100/12)))</f>
        <v/>
      </c>
      <c r="D328" s="31">
        <f>IF(A328="","",B328*Kalkulator!$B$8/100/12)</f>
        <v/>
      </c>
      <c r="E328" s="31">
        <f>IF(A328="","",C328+D328)</f>
        <v/>
      </c>
      <c r="F328" s="31">
        <f>IF(A328="","",MAX(0,B328-C328))</f>
        <v/>
      </c>
      <c r="G328" s="32">
        <f>IFERROR(C328/E328,0)</f>
        <v/>
      </c>
    </row>
    <row r="329">
      <c r="A329" s="33">
        <f>IF(ROW()-5&lt;=Kalkulator!$B$9*12,ROW()-5,"")</f>
        <v/>
      </c>
      <c r="B329" s="34">
        <f>IF(A329="","",IF(A329=1,Kalkulator!$B$12,F328))</f>
        <v/>
      </c>
      <c r="C329" s="34">
        <f>IF(A329="","",IF(Kalkulator!$B$10="Malejące",MIN(B329,Kalkulator!$B$12/(Kalkulator!$B$9*12)),MIN(B329,IF(Kalkulator!$B$8=0,Kalkulator!$B$12/(Kalkulator!$B$9*12),-PMT(Kalkulator!$B$8/100/12,Kalkulator!$B$9*12,Kalkulator!$B$12))-B329*Kalkulator!$B$8/100/12)))</f>
        <v/>
      </c>
      <c r="D329" s="34">
        <f>IF(A329="","",B329*Kalkulator!$B$8/100/12)</f>
        <v/>
      </c>
      <c r="E329" s="34">
        <f>IF(A329="","",C329+D329)</f>
        <v/>
      </c>
      <c r="F329" s="34">
        <f>IF(A329="","",MAX(0,B329-C329))</f>
        <v/>
      </c>
      <c r="G329" s="35">
        <f>IFERROR(C329/E329,0)</f>
        <v/>
      </c>
    </row>
    <row r="330">
      <c r="A330" s="30">
        <f>IF(ROW()-5&lt;=Kalkulator!$B$9*12,ROW()-5,"")</f>
        <v/>
      </c>
      <c r="B330" s="31">
        <f>IF(A330="","",IF(A330=1,Kalkulator!$B$12,F329))</f>
        <v/>
      </c>
      <c r="C330" s="31">
        <f>IF(A330="","",IF(Kalkulator!$B$10="Malejące",MIN(B330,Kalkulator!$B$12/(Kalkulator!$B$9*12)),MIN(B330,IF(Kalkulator!$B$8=0,Kalkulator!$B$12/(Kalkulator!$B$9*12),-PMT(Kalkulator!$B$8/100/12,Kalkulator!$B$9*12,Kalkulator!$B$12))-B330*Kalkulator!$B$8/100/12)))</f>
        <v/>
      </c>
      <c r="D330" s="31">
        <f>IF(A330="","",B330*Kalkulator!$B$8/100/12)</f>
        <v/>
      </c>
      <c r="E330" s="31">
        <f>IF(A330="","",C330+D330)</f>
        <v/>
      </c>
      <c r="F330" s="31">
        <f>IF(A330="","",MAX(0,B330-C330))</f>
        <v/>
      </c>
      <c r="G330" s="32">
        <f>IFERROR(C330/E330,0)</f>
        <v/>
      </c>
    </row>
    <row r="331">
      <c r="A331" s="33">
        <f>IF(ROW()-5&lt;=Kalkulator!$B$9*12,ROW()-5,"")</f>
        <v/>
      </c>
      <c r="B331" s="34">
        <f>IF(A331="","",IF(A331=1,Kalkulator!$B$12,F330))</f>
        <v/>
      </c>
      <c r="C331" s="34">
        <f>IF(A331="","",IF(Kalkulator!$B$10="Malejące",MIN(B331,Kalkulator!$B$12/(Kalkulator!$B$9*12)),MIN(B331,IF(Kalkulator!$B$8=0,Kalkulator!$B$12/(Kalkulator!$B$9*12),-PMT(Kalkulator!$B$8/100/12,Kalkulator!$B$9*12,Kalkulator!$B$12))-B331*Kalkulator!$B$8/100/12)))</f>
        <v/>
      </c>
      <c r="D331" s="34">
        <f>IF(A331="","",B331*Kalkulator!$B$8/100/12)</f>
        <v/>
      </c>
      <c r="E331" s="34">
        <f>IF(A331="","",C331+D331)</f>
        <v/>
      </c>
      <c r="F331" s="34">
        <f>IF(A331="","",MAX(0,B331-C331))</f>
        <v/>
      </c>
      <c r="G331" s="35">
        <f>IFERROR(C331/E331,0)</f>
        <v/>
      </c>
    </row>
    <row r="332">
      <c r="A332" s="30">
        <f>IF(ROW()-5&lt;=Kalkulator!$B$9*12,ROW()-5,"")</f>
        <v/>
      </c>
      <c r="B332" s="31">
        <f>IF(A332="","",IF(A332=1,Kalkulator!$B$12,F331))</f>
        <v/>
      </c>
      <c r="C332" s="31">
        <f>IF(A332="","",IF(Kalkulator!$B$10="Malejące",MIN(B332,Kalkulator!$B$12/(Kalkulator!$B$9*12)),MIN(B332,IF(Kalkulator!$B$8=0,Kalkulator!$B$12/(Kalkulator!$B$9*12),-PMT(Kalkulator!$B$8/100/12,Kalkulator!$B$9*12,Kalkulator!$B$12))-B332*Kalkulator!$B$8/100/12)))</f>
        <v/>
      </c>
      <c r="D332" s="31">
        <f>IF(A332="","",B332*Kalkulator!$B$8/100/12)</f>
        <v/>
      </c>
      <c r="E332" s="31">
        <f>IF(A332="","",C332+D332)</f>
        <v/>
      </c>
      <c r="F332" s="31">
        <f>IF(A332="","",MAX(0,B332-C332))</f>
        <v/>
      </c>
      <c r="G332" s="32">
        <f>IFERROR(C332/E332,0)</f>
        <v/>
      </c>
    </row>
    <row r="333">
      <c r="A333" s="33">
        <f>IF(ROW()-5&lt;=Kalkulator!$B$9*12,ROW()-5,"")</f>
        <v/>
      </c>
      <c r="B333" s="34">
        <f>IF(A333="","",IF(A333=1,Kalkulator!$B$12,F332))</f>
        <v/>
      </c>
      <c r="C333" s="34">
        <f>IF(A333="","",IF(Kalkulator!$B$10="Malejące",MIN(B333,Kalkulator!$B$12/(Kalkulator!$B$9*12)),MIN(B333,IF(Kalkulator!$B$8=0,Kalkulator!$B$12/(Kalkulator!$B$9*12),-PMT(Kalkulator!$B$8/100/12,Kalkulator!$B$9*12,Kalkulator!$B$12))-B333*Kalkulator!$B$8/100/12)))</f>
        <v/>
      </c>
      <c r="D333" s="34">
        <f>IF(A333="","",B333*Kalkulator!$B$8/100/12)</f>
        <v/>
      </c>
      <c r="E333" s="34">
        <f>IF(A333="","",C333+D333)</f>
        <v/>
      </c>
      <c r="F333" s="34">
        <f>IF(A333="","",MAX(0,B333-C333))</f>
        <v/>
      </c>
      <c r="G333" s="35">
        <f>IFERROR(C333/E333,0)</f>
        <v/>
      </c>
    </row>
    <row r="334">
      <c r="A334" s="30">
        <f>IF(ROW()-5&lt;=Kalkulator!$B$9*12,ROW()-5,"")</f>
        <v/>
      </c>
      <c r="B334" s="31">
        <f>IF(A334="","",IF(A334=1,Kalkulator!$B$12,F333))</f>
        <v/>
      </c>
      <c r="C334" s="31">
        <f>IF(A334="","",IF(Kalkulator!$B$10="Malejące",MIN(B334,Kalkulator!$B$12/(Kalkulator!$B$9*12)),MIN(B334,IF(Kalkulator!$B$8=0,Kalkulator!$B$12/(Kalkulator!$B$9*12),-PMT(Kalkulator!$B$8/100/12,Kalkulator!$B$9*12,Kalkulator!$B$12))-B334*Kalkulator!$B$8/100/12)))</f>
        <v/>
      </c>
      <c r="D334" s="31">
        <f>IF(A334="","",B334*Kalkulator!$B$8/100/12)</f>
        <v/>
      </c>
      <c r="E334" s="31">
        <f>IF(A334="","",C334+D334)</f>
        <v/>
      </c>
      <c r="F334" s="31">
        <f>IF(A334="","",MAX(0,B334-C334))</f>
        <v/>
      </c>
      <c r="G334" s="32">
        <f>IFERROR(C334/E334,0)</f>
        <v/>
      </c>
    </row>
    <row r="335">
      <c r="A335" s="33">
        <f>IF(ROW()-5&lt;=Kalkulator!$B$9*12,ROW()-5,"")</f>
        <v/>
      </c>
      <c r="B335" s="34">
        <f>IF(A335="","",IF(A335=1,Kalkulator!$B$12,F334))</f>
        <v/>
      </c>
      <c r="C335" s="34">
        <f>IF(A335="","",IF(Kalkulator!$B$10="Malejące",MIN(B335,Kalkulator!$B$12/(Kalkulator!$B$9*12)),MIN(B335,IF(Kalkulator!$B$8=0,Kalkulator!$B$12/(Kalkulator!$B$9*12),-PMT(Kalkulator!$B$8/100/12,Kalkulator!$B$9*12,Kalkulator!$B$12))-B335*Kalkulator!$B$8/100/12)))</f>
        <v/>
      </c>
      <c r="D335" s="34">
        <f>IF(A335="","",B335*Kalkulator!$B$8/100/12)</f>
        <v/>
      </c>
      <c r="E335" s="34">
        <f>IF(A335="","",C335+D335)</f>
        <v/>
      </c>
      <c r="F335" s="34">
        <f>IF(A335="","",MAX(0,B335-C335))</f>
        <v/>
      </c>
      <c r="G335" s="35">
        <f>IFERROR(C335/E335,0)</f>
        <v/>
      </c>
    </row>
    <row r="336">
      <c r="A336" s="30">
        <f>IF(ROW()-5&lt;=Kalkulator!$B$9*12,ROW()-5,"")</f>
        <v/>
      </c>
      <c r="B336" s="31">
        <f>IF(A336="","",IF(A336=1,Kalkulator!$B$12,F335))</f>
        <v/>
      </c>
      <c r="C336" s="31">
        <f>IF(A336="","",IF(Kalkulator!$B$10="Malejące",MIN(B336,Kalkulator!$B$12/(Kalkulator!$B$9*12)),MIN(B336,IF(Kalkulator!$B$8=0,Kalkulator!$B$12/(Kalkulator!$B$9*12),-PMT(Kalkulator!$B$8/100/12,Kalkulator!$B$9*12,Kalkulator!$B$12))-B336*Kalkulator!$B$8/100/12)))</f>
        <v/>
      </c>
      <c r="D336" s="31">
        <f>IF(A336="","",B336*Kalkulator!$B$8/100/12)</f>
        <v/>
      </c>
      <c r="E336" s="31">
        <f>IF(A336="","",C336+D336)</f>
        <v/>
      </c>
      <c r="F336" s="31">
        <f>IF(A336="","",MAX(0,B336-C336))</f>
        <v/>
      </c>
      <c r="G336" s="32">
        <f>IFERROR(C336/E336,0)</f>
        <v/>
      </c>
    </row>
    <row r="337">
      <c r="A337" s="33">
        <f>IF(ROW()-5&lt;=Kalkulator!$B$9*12,ROW()-5,"")</f>
        <v/>
      </c>
      <c r="B337" s="34">
        <f>IF(A337="","",IF(A337=1,Kalkulator!$B$12,F336))</f>
        <v/>
      </c>
      <c r="C337" s="34">
        <f>IF(A337="","",IF(Kalkulator!$B$10="Malejące",MIN(B337,Kalkulator!$B$12/(Kalkulator!$B$9*12)),MIN(B337,IF(Kalkulator!$B$8=0,Kalkulator!$B$12/(Kalkulator!$B$9*12),-PMT(Kalkulator!$B$8/100/12,Kalkulator!$B$9*12,Kalkulator!$B$12))-B337*Kalkulator!$B$8/100/12)))</f>
        <v/>
      </c>
      <c r="D337" s="34">
        <f>IF(A337="","",B337*Kalkulator!$B$8/100/12)</f>
        <v/>
      </c>
      <c r="E337" s="34">
        <f>IF(A337="","",C337+D337)</f>
        <v/>
      </c>
      <c r="F337" s="34">
        <f>IF(A337="","",MAX(0,B337-C337))</f>
        <v/>
      </c>
      <c r="G337" s="35">
        <f>IFERROR(C337/E337,0)</f>
        <v/>
      </c>
    </row>
    <row r="338">
      <c r="A338" s="30">
        <f>IF(ROW()-5&lt;=Kalkulator!$B$9*12,ROW()-5,"")</f>
        <v/>
      </c>
      <c r="B338" s="31">
        <f>IF(A338="","",IF(A338=1,Kalkulator!$B$12,F337))</f>
        <v/>
      </c>
      <c r="C338" s="31">
        <f>IF(A338="","",IF(Kalkulator!$B$10="Malejące",MIN(B338,Kalkulator!$B$12/(Kalkulator!$B$9*12)),MIN(B338,IF(Kalkulator!$B$8=0,Kalkulator!$B$12/(Kalkulator!$B$9*12),-PMT(Kalkulator!$B$8/100/12,Kalkulator!$B$9*12,Kalkulator!$B$12))-B338*Kalkulator!$B$8/100/12)))</f>
        <v/>
      </c>
      <c r="D338" s="31">
        <f>IF(A338="","",B338*Kalkulator!$B$8/100/12)</f>
        <v/>
      </c>
      <c r="E338" s="31">
        <f>IF(A338="","",C338+D338)</f>
        <v/>
      </c>
      <c r="F338" s="31">
        <f>IF(A338="","",MAX(0,B338-C338))</f>
        <v/>
      </c>
      <c r="G338" s="32">
        <f>IFERROR(C338/E338,0)</f>
        <v/>
      </c>
    </row>
    <row r="339">
      <c r="A339" s="33">
        <f>IF(ROW()-5&lt;=Kalkulator!$B$9*12,ROW()-5,"")</f>
        <v/>
      </c>
      <c r="B339" s="34">
        <f>IF(A339="","",IF(A339=1,Kalkulator!$B$12,F338))</f>
        <v/>
      </c>
      <c r="C339" s="34">
        <f>IF(A339="","",IF(Kalkulator!$B$10="Malejące",MIN(B339,Kalkulator!$B$12/(Kalkulator!$B$9*12)),MIN(B339,IF(Kalkulator!$B$8=0,Kalkulator!$B$12/(Kalkulator!$B$9*12),-PMT(Kalkulator!$B$8/100/12,Kalkulator!$B$9*12,Kalkulator!$B$12))-B339*Kalkulator!$B$8/100/12)))</f>
        <v/>
      </c>
      <c r="D339" s="34">
        <f>IF(A339="","",B339*Kalkulator!$B$8/100/12)</f>
        <v/>
      </c>
      <c r="E339" s="34">
        <f>IF(A339="","",C339+D339)</f>
        <v/>
      </c>
      <c r="F339" s="34">
        <f>IF(A339="","",MAX(0,B339-C339))</f>
        <v/>
      </c>
      <c r="G339" s="35">
        <f>IFERROR(C339/E339,0)</f>
        <v/>
      </c>
    </row>
    <row r="340">
      <c r="A340" s="30">
        <f>IF(ROW()-5&lt;=Kalkulator!$B$9*12,ROW()-5,"")</f>
        <v/>
      </c>
      <c r="B340" s="31">
        <f>IF(A340="","",IF(A340=1,Kalkulator!$B$12,F339))</f>
        <v/>
      </c>
      <c r="C340" s="31">
        <f>IF(A340="","",IF(Kalkulator!$B$10="Malejące",MIN(B340,Kalkulator!$B$12/(Kalkulator!$B$9*12)),MIN(B340,IF(Kalkulator!$B$8=0,Kalkulator!$B$12/(Kalkulator!$B$9*12),-PMT(Kalkulator!$B$8/100/12,Kalkulator!$B$9*12,Kalkulator!$B$12))-B340*Kalkulator!$B$8/100/12)))</f>
        <v/>
      </c>
      <c r="D340" s="31">
        <f>IF(A340="","",B340*Kalkulator!$B$8/100/12)</f>
        <v/>
      </c>
      <c r="E340" s="31">
        <f>IF(A340="","",C340+D340)</f>
        <v/>
      </c>
      <c r="F340" s="31">
        <f>IF(A340="","",MAX(0,B340-C340))</f>
        <v/>
      </c>
      <c r="G340" s="32">
        <f>IFERROR(C340/E340,0)</f>
        <v/>
      </c>
    </row>
    <row r="341">
      <c r="A341" s="33">
        <f>IF(ROW()-5&lt;=Kalkulator!$B$9*12,ROW()-5,"")</f>
        <v/>
      </c>
      <c r="B341" s="34">
        <f>IF(A341="","",IF(A341=1,Kalkulator!$B$12,F340))</f>
        <v/>
      </c>
      <c r="C341" s="34">
        <f>IF(A341="","",IF(Kalkulator!$B$10="Malejące",MIN(B341,Kalkulator!$B$12/(Kalkulator!$B$9*12)),MIN(B341,IF(Kalkulator!$B$8=0,Kalkulator!$B$12/(Kalkulator!$B$9*12),-PMT(Kalkulator!$B$8/100/12,Kalkulator!$B$9*12,Kalkulator!$B$12))-B341*Kalkulator!$B$8/100/12)))</f>
        <v/>
      </c>
      <c r="D341" s="34">
        <f>IF(A341="","",B341*Kalkulator!$B$8/100/12)</f>
        <v/>
      </c>
      <c r="E341" s="34">
        <f>IF(A341="","",C341+D341)</f>
        <v/>
      </c>
      <c r="F341" s="34">
        <f>IF(A341="","",MAX(0,B341-C341))</f>
        <v/>
      </c>
      <c r="G341" s="35">
        <f>IFERROR(C341/E341,0)</f>
        <v/>
      </c>
    </row>
    <row r="342">
      <c r="A342" s="30">
        <f>IF(ROW()-5&lt;=Kalkulator!$B$9*12,ROW()-5,"")</f>
        <v/>
      </c>
      <c r="B342" s="31">
        <f>IF(A342="","",IF(A342=1,Kalkulator!$B$12,F341))</f>
        <v/>
      </c>
      <c r="C342" s="31">
        <f>IF(A342="","",IF(Kalkulator!$B$10="Malejące",MIN(B342,Kalkulator!$B$12/(Kalkulator!$B$9*12)),MIN(B342,IF(Kalkulator!$B$8=0,Kalkulator!$B$12/(Kalkulator!$B$9*12),-PMT(Kalkulator!$B$8/100/12,Kalkulator!$B$9*12,Kalkulator!$B$12))-B342*Kalkulator!$B$8/100/12)))</f>
        <v/>
      </c>
      <c r="D342" s="31">
        <f>IF(A342="","",B342*Kalkulator!$B$8/100/12)</f>
        <v/>
      </c>
      <c r="E342" s="31">
        <f>IF(A342="","",C342+D342)</f>
        <v/>
      </c>
      <c r="F342" s="31">
        <f>IF(A342="","",MAX(0,B342-C342))</f>
        <v/>
      </c>
      <c r="G342" s="32">
        <f>IFERROR(C342/E342,0)</f>
        <v/>
      </c>
    </row>
    <row r="343">
      <c r="A343" s="33">
        <f>IF(ROW()-5&lt;=Kalkulator!$B$9*12,ROW()-5,"")</f>
        <v/>
      </c>
      <c r="B343" s="34">
        <f>IF(A343="","",IF(A343=1,Kalkulator!$B$12,F342))</f>
        <v/>
      </c>
      <c r="C343" s="34">
        <f>IF(A343="","",IF(Kalkulator!$B$10="Malejące",MIN(B343,Kalkulator!$B$12/(Kalkulator!$B$9*12)),MIN(B343,IF(Kalkulator!$B$8=0,Kalkulator!$B$12/(Kalkulator!$B$9*12),-PMT(Kalkulator!$B$8/100/12,Kalkulator!$B$9*12,Kalkulator!$B$12))-B343*Kalkulator!$B$8/100/12)))</f>
        <v/>
      </c>
      <c r="D343" s="34">
        <f>IF(A343="","",B343*Kalkulator!$B$8/100/12)</f>
        <v/>
      </c>
      <c r="E343" s="34">
        <f>IF(A343="","",C343+D343)</f>
        <v/>
      </c>
      <c r="F343" s="34">
        <f>IF(A343="","",MAX(0,B343-C343))</f>
        <v/>
      </c>
      <c r="G343" s="35">
        <f>IFERROR(C343/E343,0)</f>
        <v/>
      </c>
    </row>
    <row r="344">
      <c r="A344" s="30">
        <f>IF(ROW()-5&lt;=Kalkulator!$B$9*12,ROW()-5,"")</f>
        <v/>
      </c>
      <c r="B344" s="31">
        <f>IF(A344="","",IF(A344=1,Kalkulator!$B$12,F343))</f>
        <v/>
      </c>
      <c r="C344" s="31">
        <f>IF(A344="","",IF(Kalkulator!$B$10="Malejące",MIN(B344,Kalkulator!$B$12/(Kalkulator!$B$9*12)),MIN(B344,IF(Kalkulator!$B$8=0,Kalkulator!$B$12/(Kalkulator!$B$9*12),-PMT(Kalkulator!$B$8/100/12,Kalkulator!$B$9*12,Kalkulator!$B$12))-B344*Kalkulator!$B$8/100/12)))</f>
        <v/>
      </c>
      <c r="D344" s="31">
        <f>IF(A344="","",B344*Kalkulator!$B$8/100/12)</f>
        <v/>
      </c>
      <c r="E344" s="31">
        <f>IF(A344="","",C344+D344)</f>
        <v/>
      </c>
      <c r="F344" s="31">
        <f>IF(A344="","",MAX(0,B344-C344))</f>
        <v/>
      </c>
      <c r="G344" s="32">
        <f>IFERROR(C344/E344,0)</f>
        <v/>
      </c>
    </row>
    <row r="345">
      <c r="A345" s="33">
        <f>IF(ROW()-5&lt;=Kalkulator!$B$9*12,ROW()-5,"")</f>
        <v/>
      </c>
      <c r="B345" s="34">
        <f>IF(A345="","",IF(A345=1,Kalkulator!$B$12,F344))</f>
        <v/>
      </c>
      <c r="C345" s="34">
        <f>IF(A345="","",IF(Kalkulator!$B$10="Malejące",MIN(B345,Kalkulator!$B$12/(Kalkulator!$B$9*12)),MIN(B345,IF(Kalkulator!$B$8=0,Kalkulator!$B$12/(Kalkulator!$B$9*12),-PMT(Kalkulator!$B$8/100/12,Kalkulator!$B$9*12,Kalkulator!$B$12))-B345*Kalkulator!$B$8/100/12)))</f>
        <v/>
      </c>
      <c r="D345" s="34">
        <f>IF(A345="","",B345*Kalkulator!$B$8/100/12)</f>
        <v/>
      </c>
      <c r="E345" s="34">
        <f>IF(A345="","",C345+D345)</f>
        <v/>
      </c>
      <c r="F345" s="34">
        <f>IF(A345="","",MAX(0,B345-C345))</f>
        <v/>
      </c>
      <c r="G345" s="35">
        <f>IFERROR(C345/E345,0)</f>
        <v/>
      </c>
    </row>
    <row r="346">
      <c r="A346" s="30">
        <f>IF(ROW()-5&lt;=Kalkulator!$B$9*12,ROW()-5,"")</f>
        <v/>
      </c>
      <c r="B346" s="31">
        <f>IF(A346="","",IF(A346=1,Kalkulator!$B$12,F345))</f>
        <v/>
      </c>
      <c r="C346" s="31">
        <f>IF(A346="","",IF(Kalkulator!$B$10="Malejące",MIN(B346,Kalkulator!$B$12/(Kalkulator!$B$9*12)),MIN(B346,IF(Kalkulator!$B$8=0,Kalkulator!$B$12/(Kalkulator!$B$9*12),-PMT(Kalkulator!$B$8/100/12,Kalkulator!$B$9*12,Kalkulator!$B$12))-B346*Kalkulator!$B$8/100/12)))</f>
        <v/>
      </c>
      <c r="D346" s="31">
        <f>IF(A346="","",B346*Kalkulator!$B$8/100/12)</f>
        <v/>
      </c>
      <c r="E346" s="31">
        <f>IF(A346="","",C346+D346)</f>
        <v/>
      </c>
      <c r="F346" s="31">
        <f>IF(A346="","",MAX(0,B346-C346))</f>
        <v/>
      </c>
      <c r="G346" s="32">
        <f>IFERROR(C346/E346,0)</f>
        <v/>
      </c>
    </row>
    <row r="347">
      <c r="A347" s="33">
        <f>IF(ROW()-5&lt;=Kalkulator!$B$9*12,ROW()-5,"")</f>
        <v/>
      </c>
      <c r="B347" s="34">
        <f>IF(A347="","",IF(A347=1,Kalkulator!$B$12,F346))</f>
        <v/>
      </c>
      <c r="C347" s="34">
        <f>IF(A347="","",IF(Kalkulator!$B$10="Malejące",MIN(B347,Kalkulator!$B$12/(Kalkulator!$B$9*12)),MIN(B347,IF(Kalkulator!$B$8=0,Kalkulator!$B$12/(Kalkulator!$B$9*12),-PMT(Kalkulator!$B$8/100/12,Kalkulator!$B$9*12,Kalkulator!$B$12))-B347*Kalkulator!$B$8/100/12)))</f>
        <v/>
      </c>
      <c r="D347" s="34">
        <f>IF(A347="","",B347*Kalkulator!$B$8/100/12)</f>
        <v/>
      </c>
      <c r="E347" s="34">
        <f>IF(A347="","",C347+D347)</f>
        <v/>
      </c>
      <c r="F347" s="34">
        <f>IF(A347="","",MAX(0,B347-C347))</f>
        <v/>
      </c>
      <c r="G347" s="35">
        <f>IFERROR(C347/E347,0)</f>
        <v/>
      </c>
    </row>
    <row r="348">
      <c r="A348" s="30">
        <f>IF(ROW()-5&lt;=Kalkulator!$B$9*12,ROW()-5,"")</f>
        <v/>
      </c>
      <c r="B348" s="31">
        <f>IF(A348="","",IF(A348=1,Kalkulator!$B$12,F347))</f>
        <v/>
      </c>
      <c r="C348" s="31">
        <f>IF(A348="","",IF(Kalkulator!$B$10="Malejące",MIN(B348,Kalkulator!$B$12/(Kalkulator!$B$9*12)),MIN(B348,IF(Kalkulator!$B$8=0,Kalkulator!$B$12/(Kalkulator!$B$9*12),-PMT(Kalkulator!$B$8/100/12,Kalkulator!$B$9*12,Kalkulator!$B$12))-B348*Kalkulator!$B$8/100/12)))</f>
        <v/>
      </c>
      <c r="D348" s="31">
        <f>IF(A348="","",B348*Kalkulator!$B$8/100/12)</f>
        <v/>
      </c>
      <c r="E348" s="31">
        <f>IF(A348="","",C348+D348)</f>
        <v/>
      </c>
      <c r="F348" s="31">
        <f>IF(A348="","",MAX(0,B348-C348))</f>
        <v/>
      </c>
      <c r="G348" s="32">
        <f>IFERROR(C348/E348,0)</f>
        <v/>
      </c>
    </row>
    <row r="349">
      <c r="A349" s="33">
        <f>IF(ROW()-5&lt;=Kalkulator!$B$9*12,ROW()-5,"")</f>
        <v/>
      </c>
      <c r="B349" s="34">
        <f>IF(A349="","",IF(A349=1,Kalkulator!$B$12,F348))</f>
        <v/>
      </c>
      <c r="C349" s="34">
        <f>IF(A349="","",IF(Kalkulator!$B$10="Malejące",MIN(B349,Kalkulator!$B$12/(Kalkulator!$B$9*12)),MIN(B349,IF(Kalkulator!$B$8=0,Kalkulator!$B$12/(Kalkulator!$B$9*12),-PMT(Kalkulator!$B$8/100/12,Kalkulator!$B$9*12,Kalkulator!$B$12))-B349*Kalkulator!$B$8/100/12)))</f>
        <v/>
      </c>
      <c r="D349" s="34">
        <f>IF(A349="","",B349*Kalkulator!$B$8/100/12)</f>
        <v/>
      </c>
      <c r="E349" s="34">
        <f>IF(A349="","",C349+D349)</f>
        <v/>
      </c>
      <c r="F349" s="34">
        <f>IF(A349="","",MAX(0,B349-C349))</f>
        <v/>
      </c>
      <c r="G349" s="35">
        <f>IFERROR(C349/E349,0)</f>
        <v/>
      </c>
    </row>
    <row r="350">
      <c r="A350" s="30">
        <f>IF(ROW()-5&lt;=Kalkulator!$B$9*12,ROW()-5,"")</f>
        <v/>
      </c>
      <c r="B350" s="31">
        <f>IF(A350="","",IF(A350=1,Kalkulator!$B$12,F349))</f>
        <v/>
      </c>
      <c r="C350" s="31">
        <f>IF(A350="","",IF(Kalkulator!$B$10="Malejące",MIN(B350,Kalkulator!$B$12/(Kalkulator!$B$9*12)),MIN(B350,IF(Kalkulator!$B$8=0,Kalkulator!$B$12/(Kalkulator!$B$9*12),-PMT(Kalkulator!$B$8/100/12,Kalkulator!$B$9*12,Kalkulator!$B$12))-B350*Kalkulator!$B$8/100/12)))</f>
        <v/>
      </c>
      <c r="D350" s="31">
        <f>IF(A350="","",B350*Kalkulator!$B$8/100/12)</f>
        <v/>
      </c>
      <c r="E350" s="31">
        <f>IF(A350="","",C350+D350)</f>
        <v/>
      </c>
      <c r="F350" s="31">
        <f>IF(A350="","",MAX(0,B350-C350))</f>
        <v/>
      </c>
      <c r="G350" s="32">
        <f>IFERROR(C350/E350,0)</f>
        <v/>
      </c>
    </row>
    <row r="351">
      <c r="A351" s="33">
        <f>IF(ROW()-5&lt;=Kalkulator!$B$9*12,ROW()-5,"")</f>
        <v/>
      </c>
      <c r="B351" s="34">
        <f>IF(A351="","",IF(A351=1,Kalkulator!$B$12,F350))</f>
        <v/>
      </c>
      <c r="C351" s="34">
        <f>IF(A351="","",IF(Kalkulator!$B$10="Malejące",MIN(B351,Kalkulator!$B$12/(Kalkulator!$B$9*12)),MIN(B351,IF(Kalkulator!$B$8=0,Kalkulator!$B$12/(Kalkulator!$B$9*12),-PMT(Kalkulator!$B$8/100/12,Kalkulator!$B$9*12,Kalkulator!$B$12))-B351*Kalkulator!$B$8/100/12)))</f>
        <v/>
      </c>
      <c r="D351" s="34">
        <f>IF(A351="","",B351*Kalkulator!$B$8/100/12)</f>
        <v/>
      </c>
      <c r="E351" s="34">
        <f>IF(A351="","",C351+D351)</f>
        <v/>
      </c>
      <c r="F351" s="34">
        <f>IF(A351="","",MAX(0,B351-C351))</f>
        <v/>
      </c>
      <c r="G351" s="35">
        <f>IFERROR(C351/E351,0)</f>
        <v/>
      </c>
    </row>
    <row r="352">
      <c r="A352" s="30">
        <f>IF(ROW()-5&lt;=Kalkulator!$B$9*12,ROW()-5,"")</f>
        <v/>
      </c>
      <c r="B352" s="31">
        <f>IF(A352="","",IF(A352=1,Kalkulator!$B$12,F351))</f>
        <v/>
      </c>
      <c r="C352" s="31">
        <f>IF(A352="","",IF(Kalkulator!$B$10="Malejące",MIN(B352,Kalkulator!$B$12/(Kalkulator!$B$9*12)),MIN(B352,IF(Kalkulator!$B$8=0,Kalkulator!$B$12/(Kalkulator!$B$9*12),-PMT(Kalkulator!$B$8/100/12,Kalkulator!$B$9*12,Kalkulator!$B$12))-B352*Kalkulator!$B$8/100/12)))</f>
        <v/>
      </c>
      <c r="D352" s="31">
        <f>IF(A352="","",B352*Kalkulator!$B$8/100/12)</f>
        <v/>
      </c>
      <c r="E352" s="31">
        <f>IF(A352="","",C352+D352)</f>
        <v/>
      </c>
      <c r="F352" s="31">
        <f>IF(A352="","",MAX(0,B352-C352))</f>
        <v/>
      </c>
      <c r="G352" s="32">
        <f>IFERROR(C352/E352,0)</f>
        <v/>
      </c>
    </row>
    <row r="353">
      <c r="A353" s="33">
        <f>IF(ROW()-5&lt;=Kalkulator!$B$9*12,ROW()-5,"")</f>
        <v/>
      </c>
      <c r="B353" s="34">
        <f>IF(A353="","",IF(A353=1,Kalkulator!$B$12,F352))</f>
        <v/>
      </c>
      <c r="C353" s="34">
        <f>IF(A353="","",IF(Kalkulator!$B$10="Malejące",MIN(B353,Kalkulator!$B$12/(Kalkulator!$B$9*12)),MIN(B353,IF(Kalkulator!$B$8=0,Kalkulator!$B$12/(Kalkulator!$B$9*12),-PMT(Kalkulator!$B$8/100/12,Kalkulator!$B$9*12,Kalkulator!$B$12))-B353*Kalkulator!$B$8/100/12)))</f>
        <v/>
      </c>
      <c r="D353" s="34">
        <f>IF(A353="","",B353*Kalkulator!$B$8/100/12)</f>
        <v/>
      </c>
      <c r="E353" s="34">
        <f>IF(A353="","",C353+D353)</f>
        <v/>
      </c>
      <c r="F353" s="34">
        <f>IF(A353="","",MAX(0,B353-C353))</f>
        <v/>
      </c>
      <c r="G353" s="35">
        <f>IFERROR(C353/E353,0)</f>
        <v/>
      </c>
    </row>
    <row r="354">
      <c r="A354" s="30">
        <f>IF(ROW()-5&lt;=Kalkulator!$B$9*12,ROW()-5,"")</f>
        <v/>
      </c>
      <c r="B354" s="31">
        <f>IF(A354="","",IF(A354=1,Kalkulator!$B$12,F353))</f>
        <v/>
      </c>
      <c r="C354" s="31">
        <f>IF(A354="","",IF(Kalkulator!$B$10="Malejące",MIN(B354,Kalkulator!$B$12/(Kalkulator!$B$9*12)),MIN(B354,IF(Kalkulator!$B$8=0,Kalkulator!$B$12/(Kalkulator!$B$9*12),-PMT(Kalkulator!$B$8/100/12,Kalkulator!$B$9*12,Kalkulator!$B$12))-B354*Kalkulator!$B$8/100/12)))</f>
        <v/>
      </c>
      <c r="D354" s="31">
        <f>IF(A354="","",B354*Kalkulator!$B$8/100/12)</f>
        <v/>
      </c>
      <c r="E354" s="31">
        <f>IF(A354="","",C354+D354)</f>
        <v/>
      </c>
      <c r="F354" s="31">
        <f>IF(A354="","",MAX(0,B354-C354))</f>
        <v/>
      </c>
      <c r="G354" s="32">
        <f>IFERROR(C354/E354,0)</f>
        <v/>
      </c>
    </row>
    <row r="355">
      <c r="A355" s="33">
        <f>IF(ROW()-5&lt;=Kalkulator!$B$9*12,ROW()-5,"")</f>
        <v/>
      </c>
      <c r="B355" s="34">
        <f>IF(A355="","",IF(A355=1,Kalkulator!$B$12,F354))</f>
        <v/>
      </c>
      <c r="C355" s="34">
        <f>IF(A355="","",IF(Kalkulator!$B$10="Malejące",MIN(B355,Kalkulator!$B$12/(Kalkulator!$B$9*12)),MIN(B355,IF(Kalkulator!$B$8=0,Kalkulator!$B$12/(Kalkulator!$B$9*12),-PMT(Kalkulator!$B$8/100/12,Kalkulator!$B$9*12,Kalkulator!$B$12))-B355*Kalkulator!$B$8/100/12)))</f>
        <v/>
      </c>
      <c r="D355" s="34">
        <f>IF(A355="","",B355*Kalkulator!$B$8/100/12)</f>
        <v/>
      </c>
      <c r="E355" s="34">
        <f>IF(A355="","",C355+D355)</f>
        <v/>
      </c>
      <c r="F355" s="34">
        <f>IF(A355="","",MAX(0,B355-C355))</f>
        <v/>
      </c>
      <c r="G355" s="35">
        <f>IFERROR(C355/E355,0)</f>
        <v/>
      </c>
    </row>
    <row r="356">
      <c r="A356" s="30">
        <f>IF(ROW()-5&lt;=Kalkulator!$B$9*12,ROW()-5,"")</f>
        <v/>
      </c>
      <c r="B356" s="31">
        <f>IF(A356="","",IF(A356=1,Kalkulator!$B$12,F355))</f>
        <v/>
      </c>
      <c r="C356" s="31">
        <f>IF(A356="","",IF(Kalkulator!$B$10="Malejące",MIN(B356,Kalkulator!$B$12/(Kalkulator!$B$9*12)),MIN(B356,IF(Kalkulator!$B$8=0,Kalkulator!$B$12/(Kalkulator!$B$9*12),-PMT(Kalkulator!$B$8/100/12,Kalkulator!$B$9*12,Kalkulator!$B$12))-B356*Kalkulator!$B$8/100/12)))</f>
        <v/>
      </c>
      <c r="D356" s="31">
        <f>IF(A356="","",B356*Kalkulator!$B$8/100/12)</f>
        <v/>
      </c>
      <c r="E356" s="31">
        <f>IF(A356="","",C356+D356)</f>
        <v/>
      </c>
      <c r="F356" s="31">
        <f>IF(A356="","",MAX(0,B356-C356))</f>
        <v/>
      </c>
      <c r="G356" s="32">
        <f>IFERROR(C356/E356,0)</f>
        <v/>
      </c>
    </row>
    <row r="357">
      <c r="A357" s="33">
        <f>IF(ROW()-5&lt;=Kalkulator!$B$9*12,ROW()-5,"")</f>
        <v/>
      </c>
      <c r="B357" s="34">
        <f>IF(A357="","",IF(A357=1,Kalkulator!$B$12,F356))</f>
        <v/>
      </c>
      <c r="C357" s="34">
        <f>IF(A357="","",IF(Kalkulator!$B$10="Malejące",MIN(B357,Kalkulator!$B$12/(Kalkulator!$B$9*12)),MIN(B357,IF(Kalkulator!$B$8=0,Kalkulator!$B$12/(Kalkulator!$B$9*12),-PMT(Kalkulator!$B$8/100/12,Kalkulator!$B$9*12,Kalkulator!$B$12))-B357*Kalkulator!$B$8/100/12)))</f>
        <v/>
      </c>
      <c r="D357" s="34">
        <f>IF(A357="","",B357*Kalkulator!$B$8/100/12)</f>
        <v/>
      </c>
      <c r="E357" s="34">
        <f>IF(A357="","",C357+D357)</f>
        <v/>
      </c>
      <c r="F357" s="34">
        <f>IF(A357="","",MAX(0,B357-C357))</f>
        <v/>
      </c>
      <c r="G357" s="35">
        <f>IFERROR(C357/E357,0)</f>
        <v/>
      </c>
    </row>
    <row r="358">
      <c r="A358" s="30">
        <f>IF(ROW()-5&lt;=Kalkulator!$B$9*12,ROW()-5,"")</f>
        <v/>
      </c>
      <c r="B358" s="31">
        <f>IF(A358="","",IF(A358=1,Kalkulator!$B$12,F357))</f>
        <v/>
      </c>
      <c r="C358" s="31">
        <f>IF(A358="","",IF(Kalkulator!$B$10="Malejące",MIN(B358,Kalkulator!$B$12/(Kalkulator!$B$9*12)),MIN(B358,IF(Kalkulator!$B$8=0,Kalkulator!$B$12/(Kalkulator!$B$9*12),-PMT(Kalkulator!$B$8/100/12,Kalkulator!$B$9*12,Kalkulator!$B$12))-B358*Kalkulator!$B$8/100/12)))</f>
        <v/>
      </c>
      <c r="D358" s="31">
        <f>IF(A358="","",B358*Kalkulator!$B$8/100/12)</f>
        <v/>
      </c>
      <c r="E358" s="31">
        <f>IF(A358="","",C358+D358)</f>
        <v/>
      </c>
      <c r="F358" s="31">
        <f>IF(A358="","",MAX(0,B358-C358))</f>
        <v/>
      </c>
      <c r="G358" s="32">
        <f>IFERROR(C358/E358,0)</f>
        <v/>
      </c>
    </row>
    <row r="359">
      <c r="A359" s="33">
        <f>IF(ROW()-5&lt;=Kalkulator!$B$9*12,ROW()-5,"")</f>
        <v/>
      </c>
      <c r="B359" s="34">
        <f>IF(A359="","",IF(A359=1,Kalkulator!$B$12,F358))</f>
        <v/>
      </c>
      <c r="C359" s="34">
        <f>IF(A359="","",IF(Kalkulator!$B$10="Malejące",MIN(B359,Kalkulator!$B$12/(Kalkulator!$B$9*12)),MIN(B359,IF(Kalkulator!$B$8=0,Kalkulator!$B$12/(Kalkulator!$B$9*12),-PMT(Kalkulator!$B$8/100/12,Kalkulator!$B$9*12,Kalkulator!$B$12))-B359*Kalkulator!$B$8/100/12)))</f>
        <v/>
      </c>
      <c r="D359" s="34">
        <f>IF(A359="","",B359*Kalkulator!$B$8/100/12)</f>
        <v/>
      </c>
      <c r="E359" s="34">
        <f>IF(A359="","",C359+D359)</f>
        <v/>
      </c>
      <c r="F359" s="34">
        <f>IF(A359="","",MAX(0,B359-C359))</f>
        <v/>
      </c>
      <c r="G359" s="35">
        <f>IFERROR(C359/E359,0)</f>
        <v/>
      </c>
    </row>
    <row r="360">
      <c r="A360" s="30">
        <f>IF(ROW()-5&lt;=Kalkulator!$B$9*12,ROW()-5,"")</f>
        <v/>
      </c>
      <c r="B360" s="31">
        <f>IF(A360="","",IF(A360=1,Kalkulator!$B$12,F359))</f>
        <v/>
      </c>
      <c r="C360" s="31">
        <f>IF(A360="","",IF(Kalkulator!$B$10="Malejące",MIN(B360,Kalkulator!$B$12/(Kalkulator!$B$9*12)),MIN(B360,IF(Kalkulator!$B$8=0,Kalkulator!$B$12/(Kalkulator!$B$9*12),-PMT(Kalkulator!$B$8/100/12,Kalkulator!$B$9*12,Kalkulator!$B$12))-B360*Kalkulator!$B$8/100/12)))</f>
        <v/>
      </c>
      <c r="D360" s="31">
        <f>IF(A360="","",B360*Kalkulator!$B$8/100/12)</f>
        <v/>
      </c>
      <c r="E360" s="31">
        <f>IF(A360="","",C360+D360)</f>
        <v/>
      </c>
      <c r="F360" s="31">
        <f>IF(A360="","",MAX(0,B360-C360))</f>
        <v/>
      </c>
      <c r="G360" s="32">
        <f>IFERROR(C360/E360,0)</f>
        <v/>
      </c>
    </row>
    <row r="361">
      <c r="A361" s="33">
        <f>IF(ROW()-5&lt;=Kalkulator!$B$9*12,ROW()-5,"")</f>
        <v/>
      </c>
      <c r="B361" s="34">
        <f>IF(A361="","",IF(A361=1,Kalkulator!$B$12,F360))</f>
        <v/>
      </c>
      <c r="C361" s="34">
        <f>IF(A361="","",IF(Kalkulator!$B$10="Malejące",MIN(B361,Kalkulator!$B$12/(Kalkulator!$B$9*12)),MIN(B361,IF(Kalkulator!$B$8=0,Kalkulator!$B$12/(Kalkulator!$B$9*12),-PMT(Kalkulator!$B$8/100/12,Kalkulator!$B$9*12,Kalkulator!$B$12))-B361*Kalkulator!$B$8/100/12)))</f>
        <v/>
      </c>
      <c r="D361" s="34">
        <f>IF(A361="","",B361*Kalkulator!$B$8/100/12)</f>
        <v/>
      </c>
      <c r="E361" s="34">
        <f>IF(A361="","",C361+D361)</f>
        <v/>
      </c>
      <c r="F361" s="34">
        <f>IF(A361="","",MAX(0,B361-C361))</f>
        <v/>
      </c>
      <c r="G361" s="35">
        <f>IFERROR(C361/E361,0)</f>
        <v/>
      </c>
    </row>
    <row r="362">
      <c r="A362" s="30">
        <f>IF(ROW()-5&lt;=Kalkulator!$B$9*12,ROW()-5,"")</f>
        <v/>
      </c>
      <c r="B362" s="31">
        <f>IF(A362="","",IF(A362=1,Kalkulator!$B$12,F361))</f>
        <v/>
      </c>
      <c r="C362" s="31">
        <f>IF(A362="","",IF(Kalkulator!$B$10="Malejące",MIN(B362,Kalkulator!$B$12/(Kalkulator!$B$9*12)),MIN(B362,IF(Kalkulator!$B$8=0,Kalkulator!$B$12/(Kalkulator!$B$9*12),-PMT(Kalkulator!$B$8/100/12,Kalkulator!$B$9*12,Kalkulator!$B$12))-B362*Kalkulator!$B$8/100/12)))</f>
        <v/>
      </c>
      <c r="D362" s="31">
        <f>IF(A362="","",B362*Kalkulator!$B$8/100/12)</f>
        <v/>
      </c>
      <c r="E362" s="31">
        <f>IF(A362="","",C362+D362)</f>
        <v/>
      </c>
      <c r="F362" s="31">
        <f>IF(A362="","",MAX(0,B362-C362))</f>
        <v/>
      </c>
      <c r="G362" s="32">
        <f>IFERROR(C362/E362,0)</f>
        <v/>
      </c>
    </row>
    <row r="363">
      <c r="A363" s="33">
        <f>IF(ROW()-5&lt;=Kalkulator!$B$9*12,ROW()-5,"")</f>
        <v/>
      </c>
      <c r="B363" s="34">
        <f>IF(A363="","",IF(A363=1,Kalkulator!$B$12,F362))</f>
        <v/>
      </c>
      <c r="C363" s="34">
        <f>IF(A363="","",IF(Kalkulator!$B$10="Malejące",MIN(B363,Kalkulator!$B$12/(Kalkulator!$B$9*12)),MIN(B363,IF(Kalkulator!$B$8=0,Kalkulator!$B$12/(Kalkulator!$B$9*12),-PMT(Kalkulator!$B$8/100/12,Kalkulator!$B$9*12,Kalkulator!$B$12))-B363*Kalkulator!$B$8/100/12)))</f>
        <v/>
      </c>
      <c r="D363" s="34">
        <f>IF(A363="","",B363*Kalkulator!$B$8/100/12)</f>
        <v/>
      </c>
      <c r="E363" s="34">
        <f>IF(A363="","",C363+D363)</f>
        <v/>
      </c>
      <c r="F363" s="34">
        <f>IF(A363="","",MAX(0,B363-C363))</f>
        <v/>
      </c>
      <c r="G363" s="35">
        <f>IFERROR(C363/E363,0)</f>
        <v/>
      </c>
    </row>
    <row r="364">
      <c r="A364" s="30">
        <f>IF(ROW()-5&lt;=Kalkulator!$B$9*12,ROW()-5,"")</f>
        <v/>
      </c>
      <c r="B364" s="31">
        <f>IF(A364="","",IF(A364=1,Kalkulator!$B$12,F363))</f>
        <v/>
      </c>
      <c r="C364" s="31">
        <f>IF(A364="","",IF(Kalkulator!$B$10="Malejące",MIN(B364,Kalkulator!$B$12/(Kalkulator!$B$9*12)),MIN(B364,IF(Kalkulator!$B$8=0,Kalkulator!$B$12/(Kalkulator!$B$9*12),-PMT(Kalkulator!$B$8/100/12,Kalkulator!$B$9*12,Kalkulator!$B$12))-B364*Kalkulator!$B$8/100/12)))</f>
        <v/>
      </c>
      <c r="D364" s="31">
        <f>IF(A364="","",B364*Kalkulator!$B$8/100/12)</f>
        <v/>
      </c>
      <c r="E364" s="31">
        <f>IF(A364="","",C364+D364)</f>
        <v/>
      </c>
      <c r="F364" s="31">
        <f>IF(A364="","",MAX(0,B364-C364))</f>
        <v/>
      </c>
      <c r="G364" s="32">
        <f>IFERROR(C364/E364,0)</f>
        <v/>
      </c>
    </row>
    <row r="365">
      <c r="A365" s="33">
        <f>IF(ROW()-5&lt;=Kalkulator!$B$9*12,ROW()-5,"")</f>
        <v/>
      </c>
      <c r="B365" s="34">
        <f>IF(A365="","",IF(A365=1,Kalkulator!$B$12,F364))</f>
        <v/>
      </c>
      <c r="C365" s="34">
        <f>IF(A365="","",IF(Kalkulator!$B$10="Malejące",MIN(B365,Kalkulator!$B$12/(Kalkulator!$B$9*12)),MIN(B365,IF(Kalkulator!$B$8=0,Kalkulator!$B$12/(Kalkulator!$B$9*12),-PMT(Kalkulator!$B$8/100/12,Kalkulator!$B$9*12,Kalkulator!$B$12))-B365*Kalkulator!$B$8/100/12)))</f>
        <v/>
      </c>
      <c r="D365" s="34">
        <f>IF(A365="","",B365*Kalkulator!$B$8/100/12)</f>
        <v/>
      </c>
      <c r="E365" s="34">
        <f>IF(A365="","",C365+D365)</f>
        <v/>
      </c>
      <c r="F365" s="34">
        <f>IF(A365="","",MAX(0,B365-C365))</f>
        <v/>
      </c>
      <c r="G365" s="35">
        <f>IFERROR(C365/E365,0)</f>
        <v/>
      </c>
    </row>
    <row r="366">
      <c r="A366" s="30">
        <f>IF(ROW()-5&lt;=Kalkulator!$B$9*12,ROW()-5,"")</f>
        <v/>
      </c>
      <c r="B366" s="31">
        <f>IF(A366="","",IF(A366=1,Kalkulator!$B$12,F365))</f>
        <v/>
      </c>
      <c r="C366" s="31">
        <f>IF(A366="","",IF(Kalkulator!$B$10="Malejące",MIN(B366,Kalkulator!$B$12/(Kalkulator!$B$9*12)),MIN(B366,IF(Kalkulator!$B$8=0,Kalkulator!$B$12/(Kalkulator!$B$9*12),-PMT(Kalkulator!$B$8/100/12,Kalkulator!$B$9*12,Kalkulator!$B$12))-B366*Kalkulator!$B$8/100/12)))</f>
        <v/>
      </c>
      <c r="D366" s="31">
        <f>IF(A366="","",B366*Kalkulator!$B$8/100/12)</f>
        <v/>
      </c>
      <c r="E366" s="31">
        <f>IF(A366="","",C366+D366)</f>
        <v/>
      </c>
      <c r="F366" s="31">
        <f>IF(A366="","",MAX(0,B366-C366))</f>
        <v/>
      </c>
      <c r="G366" s="32">
        <f>IFERROR(C366/E366,0)</f>
        <v/>
      </c>
    </row>
    <row r="367">
      <c r="A367" s="33">
        <f>IF(ROW()-5&lt;=Kalkulator!$B$9*12,ROW()-5,"")</f>
        <v/>
      </c>
      <c r="B367" s="34">
        <f>IF(A367="","",IF(A367=1,Kalkulator!$B$12,F366))</f>
        <v/>
      </c>
      <c r="C367" s="34">
        <f>IF(A367="","",IF(Kalkulator!$B$10="Malejące",MIN(B367,Kalkulator!$B$12/(Kalkulator!$B$9*12)),MIN(B367,IF(Kalkulator!$B$8=0,Kalkulator!$B$12/(Kalkulator!$B$9*12),-PMT(Kalkulator!$B$8/100/12,Kalkulator!$B$9*12,Kalkulator!$B$12))-B367*Kalkulator!$B$8/100/12)))</f>
        <v/>
      </c>
      <c r="D367" s="34">
        <f>IF(A367="","",B367*Kalkulator!$B$8/100/12)</f>
        <v/>
      </c>
      <c r="E367" s="34">
        <f>IF(A367="","",C367+D367)</f>
        <v/>
      </c>
      <c r="F367" s="34">
        <f>IF(A367="","",MAX(0,B367-C367))</f>
        <v/>
      </c>
      <c r="G367" s="35">
        <f>IFERROR(C367/E367,0)</f>
        <v/>
      </c>
    </row>
    <row r="368">
      <c r="A368" s="30">
        <f>IF(ROW()-5&lt;=Kalkulator!$B$9*12,ROW()-5,"")</f>
        <v/>
      </c>
      <c r="B368" s="31">
        <f>IF(A368="","",IF(A368=1,Kalkulator!$B$12,F367))</f>
        <v/>
      </c>
      <c r="C368" s="31">
        <f>IF(A368="","",IF(Kalkulator!$B$10="Malejące",MIN(B368,Kalkulator!$B$12/(Kalkulator!$B$9*12)),MIN(B368,IF(Kalkulator!$B$8=0,Kalkulator!$B$12/(Kalkulator!$B$9*12),-PMT(Kalkulator!$B$8/100/12,Kalkulator!$B$9*12,Kalkulator!$B$12))-B368*Kalkulator!$B$8/100/12)))</f>
        <v/>
      </c>
      <c r="D368" s="31">
        <f>IF(A368="","",B368*Kalkulator!$B$8/100/12)</f>
        <v/>
      </c>
      <c r="E368" s="31">
        <f>IF(A368="","",C368+D368)</f>
        <v/>
      </c>
      <c r="F368" s="31">
        <f>IF(A368="","",MAX(0,B368-C368))</f>
        <v/>
      </c>
      <c r="G368" s="32">
        <f>IFERROR(C368/E368,0)</f>
        <v/>
      </c>
    </row>
    <row r="369">
      <c r="A369" s="33">
        <f>IF(ROW()-5&lt;=Kalkulator!$B$9*12,ROW()-5,"")</f>
        <v/>
      </c>
      <c r="B369" s="34">
        <f>IF(A369="","",IF(A369=1,Kalkulator!$B$12,F368))</f>
        <v/>
      </c>
      <c r="C369" s="34">
        <f>IF(A369="","",IF(Kalkulator!$B$10="Malejące",MIN(B369,Kalkulator!$B$12/(Kalkulator!$B$9*12)),MIN(B369,IF(Kalkulator!$B$8=0,Kalkulator!$B$12/(Kalkulator!$B$9*12),-PMT(Kalkulator!$B$8/100/12,Kalkulator!$B$9*12,Kalkulator!$B$12))-B369*Kalkulator!$B$8/100/12)))</f>
        <v/>
      </c>
      <c r="D369" s="34">
        <f>IF(A369="","",B369*Kalkulator!$B$8/100/12)</f>
        <v/>
      </c>
      <c r="E369" s="34">
        <f>IF(A369="","",C369+D369)</f>
        <v/>
      </c>
      <c r="F369" s="34">
        <f>IF(A369="","",MAX(0,B369-C369))</f>
        <v/>
      </c>
      <c r="G369" s="35">
        <f>IFERROR(C369/E369,0)</f>
        <v/>
      </c>
    </row>
    <row r="370">
      <c r="A370" s="30">
        <f>IF(ROW()-5&lt;=Kalkulator!$B$9*12,ROW()-5,"")</f>
        <v/>
      </c>
      <c r="B370" s="31">
        <f>IF(A370="","",IF(A370=1,Kalkulator!$B$12,F369))</f>
        <v/>
      </c>
      <c r="C370" s="31">
        <f>IF(A370="","",IF(Kalkulator!$B$10="Malejące",MIN(B370,Kalkulator!$B$12/(Kalkulator!$B$9*12)),MIN(B370,IF(Kalkulator!$B$8=0,Kalkulator!$B$12/(Kalkulator!$B$9*12),-PMT(Kalkulator!$B$8/100/12,Kalkulator!$B$9*12,Kalkulator!$B$12))-B370*Kalkulator!$B$8/100/12)))</f>
        <v/>
      </c>
      <c r="D370" s="31">
        <f>IF(A370="","",B370*Kalkulator!$B$8/100/12)</f>
        <v/>
      </c>
      <c r="E370" s="31">
        <f>IF(A370="","",C370+D370)</f>
        <v/>
      </c>
      <c r="F370" s="31">
        <f>IF(A370="","",MAX(0,B370-C370))</f>
        <v/>
      </c>
      <c r="G370" s="32">
        <f>IFERROR(C370/E370,0)</f>
        <v/>
      </c>
    </row>
    <row r="371">
      <c r="A371" s="33">
        <f>IF(ROW()-5&lt;=Kalkulator!$B$9*12,ROW()-5,"")</f>
        <v/>
      </c>
      <c r="B371" s="34">
        <f>IF(A371="","",IF(A371=1,Kalkulator!$B$12,F370))</f>
        <v/>
      </c>
      <c r="C371" s="34">
        <f>IF(A371="","",IF(Kalkulator!$B$10="Malejące",MIN(B371,Kalkulator!$B$12/(Kalkulator!$B$9*12)),MIN(B371,IF(Kalkulator!$B$8=0,Kalkulator!$B$12/(Kalkulator!$B$9*12),-PMT(Kalkulator!$B$8/100/12,Kalkulator!$B$9*12,Kalkulator!$B$12))-B371*Kalkulator!$B$8/100/12)))</f>
        <v/>
      </c>
      <c r="D371" s="34">
        <f>IF(A371="","",B371*Kalkulator!$B$8/100/12)</f>
        <v/>
      </c>
      <c r="E371" s="34">
        <f>IF(A371="","",C371+D371)</f>
        <v/>
      </c>
      <c r="F371" s="34">
        <f>IF(A371="","",MAX(0,B371-C371))</f>
        <v/>
      </c>
      <c r="G371" s="35">
        <f>IFERROR(C371/E371,0)</f>
        <v/>
      </c>
    </row>
    <row r="372">
      <c r="A372" s="30">
        <f>IF(ROW()-5&lt;=Kalkulator!$B$9*12,ROW()-5,"")</f>
        <v/>
      </c>
      <c r="B372" s="31">
        <f>IF(A372="","",IF(A372=1,Kalkulator!$B$12,F371))</f>
        <v/>
      </c>
      <c r="C372" s="31">
        <f>IF(A372="","",IF(Kalkulator!$B$10="Malejące",MIN(B372,Kalkulator!$B$12/(Kalkulator!$B$9*12)),MIN(B372,IF(Kalkulator!$B$8=0,Kalkulator!$B$12/(Kalkulator!$B$9*12),-PMT(Kalkulator!$B$8/100/12,Kalkulator!$B$9*12,Kalkulator!$B$12))-B372*Kalkulator!$B$8/100/12)))</f>
        <v/>
      </c>
      <c r="D372" s="31">
        <f>IF(A372="","",B372*Kalkulator!$B$8/100/12)</f>
        <v/>
      </c>
      <c r="E372" s="31">
        <f>IF(A372="","",C372+D372)</f>
        <v/>
      </c>
      <c r="F372" s="31">
        <f>IF(A372="","",MAX(0,B372-C372))</f>
        <v/>
      </c>
      <c r="G372" s="32">
        <f>IFERROR(C372/E372,0)</f>
        <v/>
      </c>
    </row>
    <row r="373">
      <c r="A373" s="33">
        <f>IF(ROW()-5&lt;=Kalkulator!$B$9*12,ROW()-5,"")</f>
        <v/>
      </c>
      <c r="B373" s="34">
        <f>IF(A373="","",IF(A373=1,Kalkulator!$B$12,F372))</f>
        <v/>
      </c>
      <c r="C373" s="34">
        <f>IF(A373="","",IF(Kalkulator!$B$10="Malejące",MIN(B373,Kalkulator!$B$12/(Kalkulator!$B$9*12)),MIN(B373,IF(Kalkulator!$B$8=0,Kalkulator!$B$12/(Kalkulator!$B$9*12),-PMT(Kalkulator!$B$8/100/12,Kalkulator!$B$9*12,Kalkulator!$B$12))-B373*Kalkulator!$B$8/100/12)))</f>
        <v/>
      </c>
      <c r="D373" s="34">
        <f>IF(A373="","",B373*Kalkulator!$B$8/100/12)</f>
        <v/>
      </c>
      <c r="E373" s="34">
        <f>IF(A373="","",C373+D373)</f>
        <v/>
      </c>
      <c r="F373" s="34">
        <f>IF(A373="","",MAX(0,B373-C373))</f>
        <v/>
      </c>
      <c r="G373" s="35">
        <f>IFERROR(C373/E373,0)</f>
        <v/>
      </c>
    </row>
    <row r="374">
      <c r="A374" s="30">
        <f>IF(ROW()-5&lt;=Kalkulator!$B$9*12,ROW()-5,"")</f>
        <v/>
      </c>
      <c r="B374" s="31">
        <f>IF(A374="","",IF(A374=1,Kalkulator!$B$12,F373))</f>
        <v/>
      </c>
      <c r="C374" s="31">
        <f>IF(A374="","",IF(Kalkulator!$B$10="Malejące",MIN(B374,Kalkulator!$B$12/(Kalkulator!$B$9*12)),MIN(B374,IF(Kalkulator!$B$8=0,Kalkulator!$B$12/(Kalkulator!$B$9*12),-PMT(Kalkulator!$B$8/100/12,Kalkulator!$B$9*12,Kalkulator!$B$12))-B374*Kalkulator!$B$8/100/12)))</f>
        <v/>
      </c>
      <c r="D374" s="31">
        <f>IF(A374="","",B374*Kalkulator!$B$8/100/12)</f>
        <v/>
      </c>
      <c r="E374" s="31">
        <f>IF(A374="","",C374+D374)</f>
        <v/>
      </c>
      <c r="F374" s="31">
        <f>IF(A374="","",MAX(0,B374-C374))</f>
        <v/>
      </c>
      <c r="G374" s="32">
        <f>IFERROR(C374/E374,0)</f>
        <v/>
      </c>
    </row>
    <row r="375">
      <c r="A375" s="33">
        <f>IF(ROW()-5&lt;=Kalkulator!$B$9*12,ROW()-5,"")</f>
        <v/>
      </c>
      <c r="B375" s="34">
        <f>IF(A375="","",IF(A375=1,Kalkulator!$B$12,F374))</f>
        <v/>
      </c>
      <c r="C375" s="34">
        <f>IF(A375="","",IF(Kalkulator!$B$10="Malejące",MIN(B375,Kalkulator!$B$12/(Kalkulator!$B$9*12)),MIN(B375,IF(Kalkulator!$B$8=0,Kalkulator!$B$12/(Kalkulator!$B$9*12),-PMT(Kalkulator!$B$8/100/12,Kalkulator!$B$9*12,Kalkulator!$B$12))-B375*Kalkulator!$B$8/100/12)))</f>
        <v/>
      </c>
      <c r="D375" s="34">
        <f>IF(A375="","",B375*Kalkulator!$B$8/100/12)</f>
        <v/>
      </c>
      <c r="E375" s="34">
        <f>IF(A375="","",C375+D375)</f>
        <v/>
      </c>
      <c r="F375" s="34">
        <f>IF(A375="","",MAX(0,B375-C375))</f>
        <v/>
      </c>
      <c r="G375" s="35">
        <f>IFERROR(C375/E375,0)</f>
        <v/>
      </c>
    </row>
    <row r="376">
      <c r="A376" s="30">
        <f>IF(ROW()-5&lt;=Kalkulator!$B$9*12,ROW()-5,"")</f>
        <v/>
      </c>
      <c r="B376" s="31">
        <f>IF(A376="","",IF(A376=1,Kalkulator!$B$12,F375))</f>
        <v/>
      </c>
      <c r="C376" s="31">
        <f>IF(A376="","",IF(Kalkulator!$B$10="Malejące",MIN(B376,Kalkulator!$B$12/(Kalkulator!$B$9*12)),MIN(B376,IF(Kalkulator!$B$8=0,Kalkulator!$B$12/(Kalkulator!$B$9*12),-PMT(Kalkulator!$B$8/100/12,Kalkulator!$B$9*12,Kalkulator!$B$12))-B376*Kalkulator!$B$8/100/12)))</f>
        <v/>
      </c>
      <c r="D376" s="31">
        <f>IF(A376="","",B376*Kalkulator!$B$8/100/12)</f>
        <v/>
      </c>
      <c r="E376" s="31">
        <f>IF(A376="","",C376+D376)</f>
        <v/>
      </c>
      <c r="F376" s="31">
        <f>IF(A376="","",MAX(0,B376-C376))</f>
        <v/>
      </c>
      <c r="G376" s="32">
        <f>IFERROR(C376/E376,0)</f>
        <v/>
      </c>
    </row>
    <row r="377">
      <c r="A377" s="33">
        <f>IF(ROW()-5&lt;=Kalkulator!$B$9*12,ROW()-5,"")</f>
        <v/>
      </c>
      <c r="B377" s="34">
        <f>IF(A377="","",IF(A377=1,Kalkulator!$B$12,F376))</f>
        <v/>
      </c>
      <c r="C377" s="34">
        <f>IF(A377="","",IF(Kalkulator!$B$10="Malejące",MIN(B377,Kalkulator!$B$12/(Kalkulator!$B$9*12)),MIN(B377,IF(Kalkulator!$B$8=0,Kalkulator!$B$12/(Kalkulator!$B$9*12),-PMT(Kalkulator!$B$8/100/12,Kalkulator!$B$9*12,Kalkulator!$B$12))-B377*Kalkulator!$B$8/100/12)))</f>
        <v/>
      </c>
      <c r="D377" s="34">
        <f>IF(A377="","",B377*Kalkulator!$B$8/100/12)</f>
        <v/>
      </c>
      <c r="E377" s="34">
        <f>IF(A377="","",C377+D377)</f>
        <v/>
      </c>
      <c r="F377" s="34">
        <f>IF(A377="","",MAX(0,B377-C377))</f>
        <v/>
      </c>
      <c r="G377" s="35">
        <f>IFERROR(C377/E377,0)</f>
        <v/>
      </c>
    </row>
    <row r="378">
      <c r="A378" s="30">
        <f>IF(ROW()-5&lt;=Kalkulator!$B$9*12,ROW()-5,"")</f>
        <v/>
      </c>
      <c r="B378" s="31">
        <f>IF(A378="","",IF(A378=1,Kalkulator!$B$12,F377))</f>
        <v/>
      </c>
      <c r="C378" s="31">
        <f>IF(A378="","",IF(Kalkulator!$B$10="Malejące",MIN(B378,Kalkulator!$B$12/(Kalkulator!$B$9*12)),MIN(B378,IF(Kalkulator!$B$8=0,Kalkulator!$B$12/(Kalkulator!$B$9*12),-PMT(Kalkulator!$B$8/100/12,Kalkulator!$B$9*12,Kalkulator!$B$12))-B378*Kalkulator!$B$8/100/12)))</f>
        <v/>
      </c>
      <c r="D378" s="31">
        <f>IF(A378="","",B378*Kalkulator!$B$8/100/12)</f>
        <v/>
      </c>
      <c r="E378" s="31">
        <f>IF(A378="","",C378+D378)</f>
        <v/>
      </c>
      <c r="F378" s="31">
        <f>IF(A378="","",MAX(0,B378-C378))</f>
        <v/>
      </c>
      <c r="G378" s="32">
        <f>IFERROR(C378/E378,0)</f>
        <v/>
      </c>
    </row>
    <row r="379">
      <c r="A379" s="33">
        <f>IF(ROW()-5&lt;=Kalkulator!$B$9*12,ROW()-5,"")</f>
        <v/>
      </c>
      <c r="B379" s="34">
        <f>IF(A379="","",IF(A379=1,Kalkulator!$B$12,F378))</f>
        <v/>
      </c>
      <c r="C379" s="34">
        <f>IF(A379="","",IF(Kalkulator!$B$10="Malejące",MIN(B379,Kalkulator!$B$12/(Kalkulator!$B$9*12)),MIN(B379,IF(Kalkulator!$B$8=0,Kalkulator!$B$12/(Kalkulator!$B$9*12),-PMT(Kalkulator!$B$8/100/12,Kalkulator!$B$9*12,Kalkulator!$B$12))-B379*Kalkulator!$B$8/100/12)))</f>
        <v/>
      </c>
      <c r="D379" s="34">
        <f>IF(A379="","",B379*Kalkulator!$B$8/100/12)</f>
        <v/>
      </c>
      <c r="E379" s="34">
        <f>IF(A379="","",C379+D379)</f>
        <v/>
      </c>
      <c r="F379" s="34">
        <f>IF(A379="","",MAX(0,B379-C379))</f>
        <v/>
      </c>
      <c r="G379" s="35">
        <f>IFERROR(C379/E379,0)</f>
        <v/>
      </c>
    </row>
    <row r="380">
      <c r="A380" s="30">
        <f>IF(ROW()-5&lt;=Kalkulator!$B$9*12,ROW()-5,"")</f>
        <v/>
      </c>
      <c r="B380" s="31">
        <f>IF(A380="","",IF(A380=1,Kalkulator!$B$12,F379))</f>
        <v/>
      </c>
      <c r="C380" s="31">
        <f>IF(A380="","",IF(Kalkulator!$B$10="Malejące",MIN(B380,Kalkulator!$B$12/(Kalkulator!$B$9*12)),MIN(B380,IF(Kalkulator!$B$8=0,Kalkulator!$B$12/(Kalkulator!$B$9*12),-PMT(Kalkulator!$B$8/100/12,Kalkulator!$B$9*12,Kalkulator!$B$12))-B380*Kalkulator!$B$8/100/12)))</f>
        <v/>
      </c>
      <c r="D380" s="31">
        <f>IF(A380="","",B380*Kalkulator!$B$8/100/12)</f>
        <v/>
      </c>
      <c r="E380" s="31">
        <f>IF(A380="","",C380+D380)</f>
        <v/>
      </c>
      <c r="F380" s="31">
        <f>IF(A380="","",MAX(0,B380-C380))</f>
        <v/>
      </c>
      <c r="G380" s="32">
        <f>IFERROR(C380/E380,0)</f>
        <v/>
      </c>
    </row>
    <row r="381">
      <c r="A381" s="33">
        <f>IF(ROW()-5&lt;=Kalkulator!$B$9*12,ROW()-5,"")</f>
        <v/>
      </c>
      <c r="B381" s="34">
        <f>IF(A381="","",IF(A381=1,Kalkulator!$B$12,F380))</f>
        <v/>
      </c>
      <c r="C381" s="34">
        <f>IF(A381="","",IF(Kalkulator!$B$10="Malejące",MIN(B381,Kalkulator!$B$12/(Kalkulator!$B$9*12)),MIN(B381,IF(Kalkulator!$B$8=0,Kalkulator!$B$12/(Kalkulator!$B$9*12),-PMT(Kalkulator!$B$8/100/12,Kalkulator!$B$9*12,Kalkulator!$B$12))-B381*Kalkulator!$B$8/100/12)))</f>
        <v/>
      </c>
      <c r="D381" s="34">
        <f>IF(A381="","",B381*Kalkulator!$B$8/100/12)</f>
        <v/>
      </c>
      <c r="E381" s="34">
        <f>IF(A381="","",C381+D381)</f>
        <v/>
      </c>
      <c r="F381" s="34">
        <f>IF(A381="","",MAX(0,B381-C381))</f>
        <v/>
      </c>
      <c r="G381" s="35">
        <f>IFERROR(C381/E381,0)</f>
        <v/>
      </c>
    </row>
    <row r="382">
      <c r="A382" s="30">
        <f>IF(ROW()-5&lt;=Kalkulator!$B$9*12,ROW()-5,"")</f>
        <v/>
      </c>
      <c r="B382" s="31">
        <f>IF(A382="","",IF(A382=1,Kalkulator!$B$12,F381))</f>
        <v/>
      </c>
      <c r="C382" s="31">
        <f>IF(A382="","",IF(Kalkulator!$B$10="Malejące",MIN(B382,Kalkulator!$B$12/(Kalkulator!$B$9*12)),MIN(B382,IF(Kalkulator!$B$8=0,Kalkulator!$B$12/(Kalkulator!$B$9*12),-PMT(Kalkulator!$B$8/100/12,Kalkulator!$B$9*12,Kalkulator!$B$12))-B382*Kalkulator!$B$8/100/12)))</f>
        <v/>
      </c>
      <c r="D382" s="31">
        <f>IF(A382="","",B382*Kalkulator!$B$8/100/12)</f>
        <v/>
      </c>
      <c r="E382" s="31">
        <f>IF(A382="","",C382+D382)</f>
        <v/>
      </c>
      <c r="F382" s="31">
        <f>IF(A382="","",MAX(0,B382-C382))</f>
        <v/>
      </c>
      <c r="G382" s="32">
        <f>IFERROR(C382/E382,0)</f>
        <v/>
      </c>
    </row>
    <row r="383">
      <c r="A383" s="33">
        <f>IF(ROW()-5&lt;=Kalkulator!$B$9*12,ROW()-5,"")</f>
        <v/>
      </c>
      <c r="B383" s="34">
        <f>IF(A383="","",IF(A383=1,Kalkulator!$B$12,F382))</f>
        <v/>
      </c>
      <c r="C383" s="34">
        <f>IF(A383="","",IF(Kalkulator!$B$10="Malejące",MIN(B383,Kalkulator!$B$12/(Kalkulator!$B$9*12)),MIN(B383,IF(Kalkulator!$B$8=0,Kalkulator!$B$12/(Kalkulator!$B$9*12),-PMT(Kalkulator!$B$8/100/12,Kalkulator!$B$9*12,Kalkulator!$B$12))-B383*Kalkulator!$B$8/100/12)))</f>
        <v/>
      </c>
      <c r="D383" s="34">
        <f>IF(A383="","",B383*Kalkulator!$B$8/100/12)</f>
        <v/>
      </c>
      <c r="E383" s="34">
        <f>IF(A383="","",C383+D383)</f>
        <v/>
      </c>
      <c r="F383" s="34">
        <f>IF(A383="","",MAX(0,B383-C383))</f>
        <v/>
      </c>
      <c r="G383" s="35">
        <f>IFERROR(C383/E383,0)</f>
        <v/>
      </c>
    </row>
    <row r="384">
      <c r="A384" s="30">
        <f>IF(ROW()-5&lt;=Kalkulator!$B$9*12,ROW()-5,"")</f>
        <v/>
      </c>
      <c r="B384" s="31">
        <f>IF(A384="","",IF(A384=1,Kalkulator!$B$12,F383))</f>
        <v/>
      </c>
      <c r="C384" s="31">
        <f>IF(A384="","",IF(Kalkulator!$B$10="Malejące",MIN(B384,Kalkulator!$B$12/(Kalkulator!$B$9*12)),MIN(B384,IF(Kalkulator!$B$8=0,Kalkulator!$B$12/(Kalkulator!$B$9*12),-PMT(Kalkulator!$B$8/100/12,Kalkulator!$B$9*12,Kalkulator!$B$12))-B384*Kalkulator!$B$8/100/12)))</f>
        <v/>
      </c>
      <c r="D384" s="31">
        <f>IF(A384="","",B384*Kalkulator!$B$8/100/12)</f>
        <v/>
      </c>
      <c r="E384" s="31">
        <f>IF(A384="","",C384+D384)</f>
        <v/>
      </c>
      <c r="F384" s="31">
        <f>IF(A384="","",MAX(0,B384-C384))</f>
        <v/>
      </c>
      <c r="G384" s="32">
        <f>IFERROR(C384/E384,0)</f>
        <v/>
      </c>
    </row>
    <row r="385">
      <c r="A385" s="33">
        <f>IF(ROW()-5&lt;=Kalkulator!$B$9*12,ROW()-5,"")</f>
        <v/>
      </c>
      <c r="B385" s="34">
        <f>IF(A385="","",IF(A385=1,Kalkulator!$B$12,F384))</f>
        <v/>
      </c>
      <c r="C385" s="34">
        <f>IF(A385="","",IF(Kalkulator!$B$10="Malejące",MIN(B385,Kalkulator!$B$12/(Kalkulator!$B$9*12)),MIN(B385,IF(Kalkulator!$B$8=0,Kalkulator!$B$12/(Kalkulator!$B$9*12),-PMT(Kalkulator!$B$8/100/12,Kalkulator!$B$9*12,Kalkulator!$B$12))-B385*Kalkulator!$B$8/100/12)))</f>
        <v/>
      </c>
      <c r="D385" s="34">
        <f>IF(A385="","",B385*Kalkulator!$B$8/100/12)</f>
        <v/>
      </c>
      <c r="E385" s="34">
        <f>IF(A385="","",C385+D385)</f>
        <v/>
      </c>
      <c r="F385" s="34">
        <f>IF(A385="","",MAX(0,B385-C385))</f>
        <v/>
      </c>
      <c r="G385" s="35">
        <f>IFERROR(C385/E385,0)</f>
        <v/>
      </c>
    </row>
    <row r="386">
      <c r="A386" s="30">
        <f>IF(ROW()-5&lt;=Kalkulator!$B$9*12,ROW()-5,"")</f>
        <v/>
      </c>
      <c r="B386" s="31">
        <f>IF(A386="","",IF(A386=1,Kalkulator!$B$12,F385))</f>
        <v/>
      </c>
      <c r="C386" s="31">
        <f>IF(A386="","",IF(Kalkulator!$B$10="Malejące",MIN(B386,Kalkulator!$B$12/(Kalkulator!$B$9*12)),MIN(B386,IF(Kalkulator!$B$8=0,Kalkulator!$B$12/(Kalkulator!$B$9*12),-PMT(Kalkulator!$B$8/100/12,Kalkulator!$B$9*12,Kalkulator!$B$12))-B386*Kalkulator!$B$8/100/12)))</f>
        <v/>
      </c>
      <c r="D386" s="31">
        <f>IF(A386="","",B386*Kalkulator!$B$8/100/12)</f>
        <v/>
      </c>
      <c r="E386" s="31">
        <f>IF(A386="","",C386+D386)</f>
        <v/>
      </c>
      <c r="F386" s="31">
        <f>IF(A386="","",MAX(0,B386-C386))</f>
        <v/>
      </c>
      <c r="G386" s="32">
        <f>IFERROR(C386/E386,0)</f>
        <v/>
      </c>
    </row>
    <row r="387">
      <c r="A387" s="33">
        <f>IF(ROW()-5&lt;=Kalkulator!$B$9*12,ROW()-5,"")</f>
        <v/>
      </c>
      <c r="B387" s="34">
        <f>IF(A387="","",IF(A387=1,Kalkulator!$B$12,F386))</f>
        <v/>
      </c>
      <c r="C387" s="34">
        <f>IF(A387="","",IF(Kalkulator!$B$10="Malejące",MIN(B387,Kalkulator!$B$12/(Kalkulator!$B$9*12)),MIN(B387,IF(Kalkulator!$B$8=0,Kalkulator!$B$12/(Kalkulator!$B$9*12),-PMT(Kalkulator!$B$8/100/12,Kalkulator!$B$9*12,Kalkulator!$B$12))-B387*Kalkulator!$B$8/100/12)))</f>
        <v/>
      </c>
      <c r="D387" s="34">
        <f>IF(A387="","",B387*Kalkulator!$B$8/100/12)</f>
        <v/>
      </c>
      <c r="E387" s="34">
        <f>IF(A387="","",C387+D387)</f>
        <v/>
      </c>
      <c r="F387" s="34">
        <f>IF(A387="","",MAX(0,B387-C387))</f>
        <v/>
      </c>
      <c r="G387" s="35">
        <f>IFERROR(C387/E387,0)</f>
        <v/>
      </c>
    </row>
    <row r="388">
      <c r="A388" s="30">
        <f>IF(ROW()-5&lt;=Kalkulator!$B$9*12,ROW()-5,"")</f>
        <v/>
      </c>
      <c r="B388" s="31">
        <f>IF(A388="","",IF(A388=1,Kalkulator!$B$12,F387))</f>
        <v/>
      </c>
      <c r="C388" s="31">
        <f>IF(A388="","",IF(Kalkulator!$B$10="Malejące",MIN(B388,Kalkulator!$B$12/(Kalkulator!$B$9*12)),MIN(B388,IF(Kalkulator!$B$8=0,Kalkulator!$B$12/(Kalkulator!$B$9*12),-PMT(Kalkulator!$B$8/100/12,Kalkulator!$B$9*12,Kalkulator!$B$12))-B388*Kalkulator!$B$8/100/12)))</f>
        <v/>
      </c>
      <c r="D388" s="31">
        <f>IF(A388="","",B388*Kalkulator!$B$8/100/12)</f>
        <v/>
      </c>
      <c r="E388" s="31">
        <f>IF(A388="","",C388+D388)</f>
        <v/>
      </c>
      <c r="F388" s="31">
        <f>IF(A388="","",MAX(0,B388-C388))</f>
        <v/>
      </c>
      <c r="G388" s="32">
        <f>IFERROR(C388/E388,0)</f>
        <v/>
      </c>
    </row>
    <row r="389">
      <c r="A389" s="33">
        <f>IF(ROW()-5&lt;=Kalkulator!$B$9*12,ROW()-5,"")</f>
        <v/>
      </c>
      <c r="B389" s="34">
        <f>IF(A389="","",IF(A389=1,Kalkulator!$B$12,F388))</f>
        <v/>
      </c>
      <c r="C389" s="34">
        <f>IF(A389="","",IF(Kalkulator!$B$10="Malejące",MIN(B389,Kalkulator!$B$12/(Kalkulator!$B$9*12)),MIN(B389,IF(Kalkulator!$B$8=0,Kalkulator!$B$12/(Kalkulator!$B$9*12),-PMT(Kalkulator!$B$8/100/12,Kalkulator!$B$9*12,Kalkulator!$B$12))-B389*Kalkulator!$B$8/100/12)))</f>
        <v/>
      </c>
      <c r="D389" s="34">
        <f>IF(A389="","",B389*Kalkulator!$B$8/100/12)</f>
        <v/>
      </c>
      <c r="E389" s="34">
        <f>IF(A389="","",C389+D389)</f>
        <v/>
      </c>
      <c r="F389" s="34">
        <f>IF(A389="","",MAX(0,B389-C389))</f>
        <v/>
      </c>
      <c r="G389" s="35">
        <f>IFERROR(C389/E389,0)</f>
        <v/>
      </c>
    </row>
    <row r="390">
      <c r="A390" s="30">
        <f>IF(ROW()-5&lt;=Kalkulator!$B$9*12,ROW()-5,"")</f>
        <v/>
      </c>
      <c r="B390" s="31">
        <f>IF(A390="","",IF(A390=1,Kalkulator!$B$12,F389))</f>
        <v/>
      </c>
      <c r="C390" s="31">
        <f>IF(A390="","",IF(Kalkulator!$B$10="Malejące",MIN(B390,Kalkulator!$B$12/(Kalkulator!$B$9*12)),MIN(B390,IF(Kalkulator!$B$8=0,Kalkulator!$B$12/(Kalkulator!$B$9*12),-PMT(Kalkulator!$B$8/100/12,Kalkulator!$B$9*12,Kalkulator!$B$12))-B390*Kalkulator!$B$8/100/12)))</f>
        <v/>
      </c>
      <c r="D390" s="31">
        <f>IF(A390="","",B390*Kalkulator!$B$8/100/12)</f>
        <v/>
      </c>
      <c r="E390" s="31">
        <f>IF(A390="","",C390+D390)</f>
        <v/>
      </c>
      <c r="F390" s="31">
        <f>IF(A390="","",MAX(0,B390-C390))</f>
        <v/>
      </c>
      <c r="G390" s="32">
        <f>IFERROR(C390/E390,0)</f>
        <v/>
      </c>
    </row>
    <row r="391">
      <c r="A391" s="33">
        <f>IF(ROW()-5&lt;=Kalkulator!$B$9*12,ROW()-5,"")</f>
        <v/>
      </c>
      <c r="B391" s="34">
        <f>IF(A391="","",IF(A391=1,Kalkulator!$B$12,F390))</f>
        <v/>
      </c>
      <c r="C391" s="34">
        <f>IF(A391="","",IF(Kalkulator!$B$10="Malejące",MIN(B391,Kalkulator!$B$12/(Kalkulator!$B$9*12)),MIN(B391,IF(Kalkulator!$B$8=0,Kalkulator!$B$12/(Kalkulator!$B$9*12),-PMT(Kalkulator!$B$8/100/12,Kalkulator!$B$9*12,Kalkulator!$B$12))-B391*Kalkulator!$B$8/100/12)))</f>
        <v/>
      </c>
      <c r="D391" s="34">
        <f>IF(A391="","",B391*Kalkulator!$B$8/100/12)</f>
        <v/>
      </c>
      <c r="E391" s="34">
        <f>IF(A391="","",C391+D391)</f>
        <v/>
      </c>
      <c r="F391" s="34">
        <f>IF(A391="","",MAX(0,B391-C391))</f>
        <v/>
      </c>
      <c r="G391" s="35">
        <f>IFERROR(C391/E391,0)</f>
        <v/>
      </c>
    </row>
    <row r="392">
      <c r="A392" s="30">
        <f>IF(ROW()-5&lt;=Kalkulator!$B$9*12,ROW()-5,"")</f>
        <v/>
      </c>
      <c r="B392" s="31">
        <f>IF(A392="","",IF(A392=1,Kalkulator!$B$12,F391))</f>
        <v/>
      </c>
      <c r="C392" s="31">
        <f>IF(A392="","",IF(Kalkulator!$B$10="Malejące",MIN(B392,Kalkulator!$B$12/(Kalkulator!$B$9*12)),MIN(B392,IF(Kalkulator!$B$8=0,Kalkulator!$B$12/(Kalkulator!$B$9*12),-PMT(Kalkulator!$B$8/100/12,Kalkulator!$B$9*12,Kalkulator!$B$12))-B392*Kalkulator!$B$8/100/12)))</f>
        <v/>
      </c>
      <c r="D392" s="31">
        <f>IF(A392="","",B392*Kalkulator!$B$8/100/12)</f>
        <v/>
      </c>
      <c r="E392" s="31">
        <f>IF(A392="","",C392+D392)</f>
        <v/>
      </c>
      <c r="F392" s="31">
        <f>IF(A392="","",MAX(0,B392-C392))</f>
        <v/>
      </c>
      <c r="G392" s="32">
        <f>IFERROR(C392/E392,0)</f>
        <v/>
      </c>
    </row>
    <row r="393">
      <c r="A393" s="33">
        <f>IF(ROW()-5&lt;=Kalkulator!$B$9*12,ROW()-5,"")</f>
        <v/>
      </c>
      <c r="B393" s="34">
        <f>IF(A393="","",IF(A393=1,Kalkulator!$B$12,F392))</f>
        <v/>
      </c>
      <c r="C393" s="34">
        <f>IF(A393="","",IF(Kalkulator!$B$10="Malejące",MIN(B393,Kalkulator!$B$12/(Kalkulator!$B$9*12)),MIN(B393,IF(Kalkulator!$B$8=0,Kalkulator!$B$12/(Kalkulator!$B$9*12),-PMT(Kalkulator!$B$8/100/12,Kalkulator!$B$9*12,Kalkulator!$B$12))-B393*Kalkulator!$B$8/100/12)))</f>
        <v/>
      </c>
      <c r="D393" s="34">
        <f>IF(A393="","",B393*Kalkulator!$B$8/100/12)</f>
        <v/>
      </c>
      <c r="E393" s="34">
        <f>IF(A393="","",C393+D393)</f>
        <v/>
      </c>
      <c r="F393" s="34">
        <f>IF(A393="","",MAX(0,B393-C393))</f>
        <v/>
      </c>
      <c r="G393" s="35">
        <f>IFERROR(C393/E393,0)</f>
        <v/>
      </c>
    </row>
    <row r="394">
      <c r="A394" s="30">
        <f>IF(ROW()-5&lt;=Kalkulator!$B$9*12,ROW()-5,"")</f>
        <v/>
      </c>
      <c r="B394" s="31">
        <f>IF(A394="","",IF(A394=1,Kalkulator!$B$12,F393))</f>
        <v/>
      </c>
      <c r="C394" s="31">
        <f>IF(A394="","",IF(Kalkulator!$B$10="Malejące",MIN(B394,Kalkulator!$B$12/(Kalkulator!$B$9*12)),MIN(B394,IF(Kalkulator!$B$8=0,Kalkulator!$B$12/(Kalkulator!$B$9*12),-PMT(Kalkulator!$B$8/100/12,Kalkulator!$B$9*12,Kalkulator!$B$12))-B394*Kalkulator!$B$8/100/12)))</f>
        <v/>
      </c>
      <c r="D394" s="31">
        <f>IF(A394="","",B394*Kalkulator!$B$8/100/12)</f>
        <v/>
      </c>
      <c r="E394" s="31">
        <f>IF(A394="","",C394+D394)</f>
        <v/>
      </c>
      <c r="F394" s="31">
        <f>IF(A394="","",MAX(0,B394-C394))</f>
        <v/>
      </c>
      <c r="G394" s="32">
        <f>IFERROR(C394/E394,0)</f>
        <v/>
      </c>
    </row>
    <row r="395">
      <c r="A395" s="33">
        <f>IF(ROW()-5&lt;=Kalkulator!$B$9*12,ROW()-5,"")</f>
        <v/>
      </c>
      <c r="B395" s="34">
        <f>IF(A395="","",IF(A395=1,Kalkulator!$B$12,F394))</f>
        <v/>
      </c>
      <c r="C395" s="34">
        <f>IF(A395="","",IF(Kalkulator!$B$10="Malejące",MIN(B395,Kalkulator!$B$12/(Kalkulator!$B$9*12)),MIN(B395,IF(Kalkulator!$B$8=0,Kalkulator!$B$12/(Kalkulator!$B$9*12),-PMT(Kalkulator!$B$8/100/12,Kalkulator!$B$9*12,Kalkulator!$B$12))-B395*Kalkulator!$B$8/100/12)))</f>
        <v/>
      </c>
      <c r="D395" s="34">
        <f>IF(A395="","",B395*Kalkulator!$B$8/100/12)</f>
        <v/>
      </c>
      <c r="E395" s="34">
        <f>IF(A395="","",C395+D395)</f>
        <v/>
      </c>
      <c r="F395" s="34">
        <f>IF(A395="","",MAX(0,B395-C395))</f>
        <v/>
      </c>
      <c r="G395" s="35">
        <f>IFERROR(C395/E395,0)</f>
        <v/>
      </c>
    </row>
    <row r="396">
      <c r="A396" s="30">
        <f>IF(ROW()-5&lt;=Kalkulator!$B$9*12,ROW()-5,"")</f>
        <v/>
      </c>
      <c r="B396" s="31">
        <f>IF(A396="","",IF(A396=1,Kalkulator!$B$12,F395))</f>
        <v/>
      </c>
      <c r="C396" s="31">
        <f>IF(A396="","",IF(Kalkulator!$B$10="Malejące",MIN(B396,Kalkulator!$B$12/(Kalkulator!$B$9*12)),MIN(B396,IF(Kalkulator!$B$8=0,Kalkulator!$B$12/(Kalkulator!$B$9*12),-PMT(Kalkulator!$B$8/100/12,Kalkulator!$B$9*12,Kalkulator!$B$12))-B396*Kalkulator!$B$8/100/12)))</f>
        <v/>
      </c>
      <c r="D396" s="31">
        <f>IF(A396="","",B396*Kalkulator!$B$8/100/12)</f>
        <v/>
      </c>
      <c r="E396" s="31">
        <f>IF(A396="","",C396+D396)</f>
        <v/>
      </c>
      <c r="F396" s="31">
        <f>IF(A396="","",MAX(0,B396-C396))</f>
        <v/>
      </c>
      <c r="G396" s="32">
        <f>IFERROR(C396/E396,0)</f>
        <v/>
      </c>
    </row>
    <row r="397">
      <c r="A397" s="33">
        <f>IF(ROW()-5&lt;=Kalkulator!$B$9*12,ROW()-5,"")</f>
        <v/>
      </c>
      <c r="B397" s="34">
        <f>IF(A397="","",IF(A397=1,Kalkulator!$B$12,F396))</f>
        <v/>
      </c>
      <c r="C397" s="34">
        <f>IF(A397="","",IF(Kalkulator!$B$10="Malejące",MIN(B397,Kalkulator!$B$12/(Kalkulator!$B$9*12)),MIN(B397,IF(Kalkulator!$B$8=0,Kalkulator!$B$12/(Kalkulator!$B$9*12),-PMT(Kalkulator!$B$8/100/12,Kalkulator!$B$9*12,Kalkulator!$B$12))-B397*Kalkulator!$B$8/100/12)))</f>
        <v/>
      </c>
      <c r="D397" s="34">
        <f>IF(A397="","",B397*Kalkulator!$B$8/100/12)</f>
        <v/>
      </c>
      <c r="E397" s="34">
        <f>IF(A397="","",C397+D397)</f>
        <v/>
      </c>
      <c r="F397" s="34">
        <f>IF(A397="","",MAX(0,B397-C397))</f>
        <v/>
      </c>
      <c r="G397" s="35">
        <f>IFERROR(C397/E397,0)</f>
        <v/>
      </c>
    </row>
    <row r="398">
      <c r="A398" s="30">
        <f>IF(ROW()-5&lt;=Kalkulator!$B$9*12,ROW()-5,"")</f>
        <v/>
      </c>
      <c r="B398" s="31">
        <f>IF(A398="","",IF(A398=1,Kalkulator!$B$12,F397))</f>
        <v/>
      </c>
      <c r="C398" s="31">
        <f>IF(A398="","",IF(Kalkulator!$B$10="Malejące",MIN(B398,Kalkulator!$B$12/(Kalkulator!$B$9*12)),MIN(B398,IF(Kalkulator!$B$8=0,Kalkulator!$B$12/(Kalkulator!$B$9*12),-PMT(Kalkulator!$B$8/100/12,Kalkulator!$B$9*12,Kalkulator!$B$12))-B398*Kalkulator!$B$8/100/12)))</f>
        <v/>
      </c>
      <c r="D398" s="31">
        <f>IF(A398="","",B398*Kalkulator!$B$8/100/12)</f>
        <v/>
      </c>
      <c r="E398" s="31">
        <f>IF(A398="","",C398+D398)</f>
        <v/>
      </c>
      <c r="F398" s="31">
        <f>IF(A398="","",MAX(0,B398-C398))</f>
        <v/>
      </c>
      <c r="G398" s="32">
        <f>IFERROR(C398/E398,0)</f>
        <v/>
      </c>
    </row>
    <row r="399">
      <c r="A399" s="33">
        <f>IF(ROW()-5&lt;=Kalkulator!$B$9*12,ROW()-5,"")</f>
        <v/>
      </c>
      <c r="B399" s="34">
        <f>IF(A399="","",IF(A399=1,Kalkulator!$B$12,F398))</f>
        <v/>
      </c>
      <c r="C399" s="34">
        <f>IF(A399="","",IF(Kalkulator!$B$10="Malejące",MIN(B399,Kalkulator!$B$12/(Kalkulator!$B$9*12)),MIN(B399,IF(Kalkulator!$B$8=0,Kalkulator!$B$12/(Kalkulator!$B$9*12),-PMT(Kalkulator!$B$8/100/12,Kalkulator!$B$9*12,Kalkulator!$B$12))-B399*Kalkulator!$B$8/100/12)))</f>
        <v/>
      </c>
      <c r="D399" s="34">
        <f>IF(A399="","",B399*Kalkulator!$B$8/100/12)</f>
        <v/>
      </c>
      <c r="E399" s="34">
        <f>IF(A399="","",C399+D399)</f>
        <v/>
      </c>
      <c r="F399" s="34">
        <f>IF(A399="","",MAX(0,B399-C399))</f>
        <v/>
      </c>
      <c r="G399" s="35">
        <f>IFERROR(C399/E399,0)</f>
        <v/>
      </c>
    </row>
    <row r="400">
      <c r="A400" s="30">
        <f>IF(ROW()-5&lt;=Kalkulator!$B$9*12,ROW()-5,"")</f>
        <v/>
      </c>
      <c r="B400" s="31">
        <f>IF(A400="","",IF(A400=1,Kalkulator!$B$12,F399))</f>
        <v/>
      </c>
      <c r="C400" s="31">
        <f>IF(A400="","",IF(Kalkulator!$B$10="Malejące",MIN(B400,Kalkulator!$B$12/(Kalkulator!$B$9*12)),MIN(B400,IF(Kalkulator!$B$8=0,Kalkulator!$B$12/(Kalkulator!$B$9*12),-PMT(Kalkulator!$B$8/100/12,Kalkulator!$B$9*12,Kalkulator!$B$12))-B400*Kalkulator!$B$8/100/12)))</f>
        <v/>
      </c>
      <c r="D400" s="31">
        <f>IF(A400="","",B400*Kalkulator!$B$8/100/12)</f>
        <v/>
      </c>
      <c r="E400" s="31">
        <f>IF(A400="","",C400+D400)</f>
        <v/>
      </c>
      <c r="F400" s="31">
        <f>IF(A400="","",MAX(0,B400-C400))</f>
        <v/>
      </c>
      <c r="G400" s="32">
        <f>IFERROR(C400/E400,0)</f>
        <v/>
      </c>
    </row>
    <row r="401">
      <c r="A401" s="33">
        <f>IF(ROW()-5&lt;=Kalkulator!$B$9*12,ROW()-5,"")</f>
        <v/>
      </c>
      <c r="B401" s="34">
        <f>IF(A401="","",IF(A401=1,Kalkulator!$B$12,F400))</f>
        <v/>
      </c>
      <c r="C401" s="34">
        <f>IF(A401="","",IF(Kalkulator!$B$10="Malejące",MIN(B401,Kalkulator!$B$12/(Kalkulator!$B$9*12)),MIN(B401,IF(Kalkulator!$B$8=0,Kalkulator!$B$12/(Kalkulator!$B$9*12),-PMT(Kalkulator!$B$8/100/12,Kalkulator!$B$9*12,Kalkulator!$B$12))-B401*Kalkulator!$B$8/100/12)))</f>
        <v/>
      </c>
      <c r="D401" s="34">
        <f>IF(A401="","",B401*Kalkulator!$B$8/100/12)</f>
        <v/>
      </c>
      <c r="E401" s="34">
        <f>IF(A401="","",C401+D401)</f>
        <v/>
      </c>
      <c r="F401" s="34">
        <f>IF(A401="","",MAX(0,B401-C401))</f>
        <v/>
      </c>
      <c r="G401" s="35">
        <f>IFERROR(C401/E401,0)</f>
        <v/>
      </c>
    </row>
    <row r="402">
      <c r="A402" s="30">
        <f>IF(ROW()-5&lt;=Kalkulator!$B$9*12,ROW()-5,"")</f>
        <v/>
      </c>
      <c r="B402" s="31">
        <f>IF(A402="","",IF(A402=1,Kalkulator!$B$12,F401))</f>
        <v/>
      </c>
      <c r="C402" s="31">
        <f>IF(A402="","",IF(Kalkulator!$B$10="Malejące",MIN(B402,Kalkulator!$B$12/(Kalkulator!$B$9*12)),MIN(B402,IF(Kalkulator!$B$8=0,Kalkulator!$B$12/(Kalkulator!$B$9*12),-PMT(Kalkulator!$B$8/100/12,Kalkulator!$B$9*12,Kalkulator!$B$12))-B402*Kalkulator!$B$8/100/12)))</f>
        <v/>
      </c>
      <c r="D402" s="31">
        <f>IF(A402="","",B402*Kalkulator!$B$8/100/12)</f>
        <v/>
      </c>
      <c r="E402" s="31">
        <f>IF(A402="","",C402+D402)</f>
        <v/>
      </c>
      <c r="F402" s="31">
        <f>IF(A402="","",MAX(0,B402-C402))</f>
        <v/>
      </c>
      <c r="G402" s="32">
        <f>IFERROR(C402/E402,0)</f>
        <v/>
      </c>
    </row>
    <row r="403">
      <c r="A403" s="33">
        <f>IF(ROW()-5&lt;=Kalkulator!$B$9*12,ROW()-5,"")</f>
        <v/>
      </c>
      <c r="B403" s="34">
        <f>IF(A403="","",IF(A403=1,Kalkulator!$B$12,F402))</f>
        <v/>
      </c>
      <c r="C403" s="34">
        <f>IF(A403="","",IF(Kalkulator!$B$10="Malejące",MIN(B403,Kalkulator!$B$12/(Kalkulator!$B$9*12)),MIN(B403,IF(Kalkulator!$B$8=0,Kalkulator!$B$12/(Kalkulator!$B$9*12),-PMT(Kalkulator!$B$8/100/12,Kalkulator!$B$9*12,Kalkulator!$B$12))-B403*Kalkulator!$B$8/100/12)))</f>
        <v/>
      </c>
      <c r="D403" s="34">
        <f>IF(A403="","",B403*Kalkulator!$B$8/100/12)</f>
        <v/>
      </c>
      <c r="E403" s="34">
        <f>IF(A403="","",C403+D403)</f>
        <v/>
      </c>
      <c r="F403" s="34">
        <f>IF(A403="","",MAX(0,B403-C403))</f>
        <v/>
      </c>
      <c r="G403" s="35">
        <f>IFERROR(C403/E403,0)</f>
        <v/>
      </c>
    </row>
    <row r="404">
      <c r="A404" s="30">
        <f>IF(ROW()-5&lt;=Kalkulator!$B$9*12,ROW()-5,"")</f>
        <v/>
      </c>
      <c r="B404" s="31">
        <f>IF(A404="","",IF(A404=1,Kalkulator!$B$12,F403))</f>
        <v/>
      </c>
      <c r="C404" s="31">
        <f>IF(A404="","",IF(Kalkulator!$B$10="Malejące",MIN(B404,Kalkulator!$B$12/(Kalkulator!$B$9*12)),MIN(B404,IF(Kalkulator!$B$8=0,Kalkulator!$B$12/(Kalkulator!$B$9*12),-PMT(Kalkulator!$B$8/100/12,Kalkulator!$B$9*12,Kalkulator!$B$12))-B404*Kalkulator!$B$8/100/12)))</f>
        <v/>
      </c>
      <c r="D404" s="31">
        <f>IF(A404="","",B404*Kalkulator!$B$8/100/12)</f>
        <v/>
      </c>
      <c r="E404" s="31">
        <f>IF(A404="","",C404+D404)</f>
        <v/>
      </c>
      <c r="F404" s="31">
        <f>IF(A404="","",MAX(0,B404-C404))</f>
        <v/>
      </c>
      <c r="G404" s="32">
        <f>IFERROR(C404/E404,0)</f>
        <v/>
      </c>
    </row>
    <row r="405">
      <c r="A405" s="33">
        <f>IF(ROW()-5&lt;=Kalkulator!$B$9*12,ROW()-5,"")</f>
        <v/>
      </c>
      <c r="B405" s="34">
        <f>IF(A405="","",IF(A405=1,Kalkulator!$B$12,F404))</f>
        <v/>
      </c>
      <c r="C405" s="34">
        <f>IF(A405="","",IF(Kalkulator!$B$10="Malejące",MIN(B405,Kalkulator!$B$12/(Kalkulator!$B$9*12)),MIN(B405,IF(Kalkulator!$B$8=0,Kalkulator!$B$12/(Kalkulator!$B$9*12),-PMT(Kalkulator!$B$8/100/12,Kalkulator!$B$9*12,Kalkulator!$B$12))-B405*Kalkulator!$B$8/100/12)))</f>
        <v/>
      </c>
      <c r="D405" s="34">
        <f>IF(A405="","",B405*Kalkulator!$B$8/100/12)</f>
        <v/>
      </c>
      <c r="E405" s="34">
        <f>IF(A405="","",C405+D405)</f>
        <v/>
      </c>
      <c r="F405" s="34">
        <f>IF(A405="","",MAX(0,B405-C405))</f>
        <v/>
      </c>
      <c r="G405" s="35">
        <f>IFERROR(C405/E405,0)</f>
        <v/>
      </c>
    </row>
    <row r="406">
      <c r="A406" s="30">
        <f>IF(ROW()-5&lt;=Kalkulator!$B$9*12,ROW()-5,"")</f>
        <v/>
      </c>
      <c r="B406" s="31">
        <f>IF(A406="","",IF(A406=1,Kalkulator!$B$12,F405))</f>
        <v/>
      </c>
      <c r="C406" s="31">
        <f>IF(A406="","",IF(Kalkulator!$B$10="Malejące",MIN(B406,Kalkulator!$B$12/(Kalkulator!$B$9*12)),MIN(B406,IF(Kalkulator!$B$8=0,Kalkulator!$B$12/(Kalkulator!$B$9*12),-PMT(Kalkulator!$B$8/100/12,Kalkulator!$B$9*12,Kalkulator!$B$12))-B406*Kalkulator!$B$8/100/12)))</f>
        <v/>
      </c>
      <c r="D406" s="31">
        <f>IF(A406="","",B406*Kalkulator!$B$8/100/12)</f>
        <v/>
      </c>
      <c r="E406" s="31">
        <f>IF(A406="","",C406+D406)</f>
        <v/>
      </c>
      <c r="F406" s="31">
        <f>IF(A406="","",MAX(0,B406-C406))</f>
        <v/>
      </c>
      <c r="G406" s="32">
        <f>IFERROR(C406/E406,0)</f>
        <v/>
      </c>
    </row>
    <row r="407">
      <c r="A407" s="33">
        <f>IF(ROW()-5&lt;=Kalkulator!$B$9*12,ROW()-5,"")</f>
        <v/>
      </c>
      <c r="B407" s="34">
        <f>IF(A407="","",IF(A407=1,Kalkulator!$B$12,F406))</f>
        <v/>
      </c>
      <c r="C407" s="34">
        <f>IF(A407="","",IF(Kalkulator!$B$10="Malejące",MIN(B407,Kalkulator!$B$12/(Kalkulator!$B$9*12)),MIN(B407,IF(Kalkulator!$B$8=0,Kalkulator!$B$12/(Kalkulator!$B$9*12),-PMT(Kalkulator!$B$8/100/12,Kalkulator!$B$9*12,Kalkulator!$B$12))-B407*Kalkulator!$B$8/100/12)))</f>
        <v/>
      </c>
      <c r="D407" s="34">
        <f>IF(A407="","",B407*Kalkulator!$B$8/100/12)</f>
        <v/>
      </c>
      <c r="E407" s="34">
        <f>IF(A407="","",C407+D407)</f>
        <v/>
      </c>
      <c r="F407" s="34">
        <f>IF(A407="","",MAX(0,B407-C407))</f>
        <v/>
      </c>
      <c r="G407" s="35">
        <f>IFERROR(C407/E407,0)</f>
        <v/>
      </c>
    </row>
    <row r="408">
      <c r="A408" s="30">
        <f>IF(ROW()-5&lt;=Kalkulator!$B$9*12,ROW()-5,"")</f>
        <v/>
      </c>
      <c r="B408" s="31">
        <f>IF(A408="","",IF(A408=1,Kalkulator!$B$12,F407))</f>
        <v/>
      </c>
      <c r="C408" s="31">
        <f>IF(A408="","",IF(Kalkulator!$B$10="Malejące",MIN(B408,Kalkulator!$B$12/(Kalkulator!$B$9*12)),MIN(B408,IF(Kalkulator!$B$8=0,Kalkulator!$B$12/(Kalkulator!$B$9*12),-PMT(Kalkulator!$B$8/100/12,Kalkulator!$B$9*12,Kalkulator!$B$12))-B408*Kalkulator!$B$8/100/12)))</f>
        <v/>
      </c>
      <c r="D408" s="31">
        <f>IF(A408="","",B408*Kalkulator!$B$8/100/12)</f>
        <v/>
      </c>
      <c r="E408" s="31">
        <f>IF(A408="","",C408+D408)</f>
        <v/>
      </c>
      <c r="F408" s="31">
        <f>IF(A408="","",MAX(0,B408-C408))</f>
        <v/>
      </c>
      <c r="G408" s="32">
        <f>IFERROR(C408/E408,0)</f>
        <v/>
      </c>
    </row>
    <row r="409">
      <c r="A409" s="33">
        <f>IF(ROW()-5&lt;=Kalkulator!$B$9*12,ROW()-5,"")</f>
        <v/>
      </c>
      <c r="B409" s="34">
        <f>IF(A409="","",IF(A409=1,Kalkulator!$B$12,F408))</f>
        <v/>
      </c>
      <c r="C409" s="34">
        <f>IF(A409="","",IF(Kalkulator!$B$10="Malejące",MIN(B409,Kalkulator!$B$12/(Kalkulator!$B$9*12)),MIN(B409,IF(Kalkulator!$B$8=0,Kalkulator!$B$12/(Kalkulator!$B$9*12),-PMT(Kalkulator!$B$8/100/12,Kalkulator!$B$9*12,Kalkulator!$B$12))-B409*Kalkulator!$B$8/100/12)))</f>
        <v/>
      </c>
      <c r="D409" s="34">
        <f>IF(A409="","",B409*Kalkulator!$B$8/100/12)</f>
        <v/>
      </c>
      <c r="E409" s="34">
        <f>IF(A409="","",C409+D409)</f>
        <v/>
      </c>
      <c r="F409" s="34">
        <f>IF(A409="","",MAX(0,B409-C409))</f>
        <v/>
      </c>
      <c r="G409" s="35">
        <f>IFERROR(C409/E409,0)</f>
        <v/>
      </c>
    </row>
    <row r="410">
      <c r="A410" s="30">
        <f>IF(ROW()-5&lt;=Kalkulator!$B$9*12,ROW()-5,"")</f>
        <v/>
      </c>
      <c r="B410" s="31">
        <f>IF(A410="","",IF(A410=1,Kalkulator!$B$12,F409))</f>
        <v/>
      </c>
      <c r="C410" s="31">
        <f>IF(A410="","",IF(Kalkulator!$B$10="Malejące",MIN(B410,Kalkulator!$B$12/(Kalkulator!$B$9*12)),MIN(B410,IF(Kalkulator!$B$8=0,Kalkulator!$B$12/(Kalkulator!$B$9*12),-PMT(Kalkulator!$B$8/100/12,Kalkulator!$B$9*12,Kalkulator!$B$12))-B410*Kalkulator!$B$8/100/12)))</f>
        <v/>
      </c>
      <c r="D410" s="31">
        <f>IF(A410="","",B410*Kalkulator!$B$8/100/12)</f>
        <v/>
      </c>
      <c r="E410" s="31">
        <f>IF(A410="","",C410+D410)</f>
        <v/>
      </c>
      <c r="F410" s="31">
        <f>IF(A410="","",MAX(0,B410-C410))</f>
        <v/>
      </c>
      <c r="G410" s="32">
        <f>IFERROR(C410/E410,0)</f>
        <v/>
      </c>
    </row>
    <row r="411">
      <c r="A411" s="33">
        <f>IF(ROW()-5&lt;=Kalkulator!$B$9*12,ROW()-5,"")</f>
        <v/>
      </c>
      <c r="B411" s="34">
        <f>IF(A411="","",IF(A411=1,Kalkulator!$B$12,F410))</f>
        <v/>
      </c>
      <c r="C411" s="34">
        <f>IF(A411="","",IF(Kalkulator!$B$10="Malejące",MIN(B411,Kalkulator!$B$12/(Kalkulator!$B$9*12)),MIN(B411,IF(Kalkulator!$B$8=0,Kalkulator!$B$12/(Kalkulator!$B$9*12),-PMT(Kalkulator!$B$8/100/12,Kalkulator!$B$9*12,Kalkulator!$B$12))-B411*Kalkulator!$B$8/100/12)))</f>
        <v/>
      </c>
      <c r="D411" s="34">
        <f>IF(A411="","",B411*Kalkulator!$B$8/100/12)</f>
        <v/>
      </c>
      <c r="E411" s="34">
        <f>IF(A411="","",C411+D411)</f>
        <v/>
      </c>
      <c r="F411" s="34">
        <f>IF(A411="","",MAX(0,B411-C411))</f>
        <v/>
      </c>
      <c r="G411" s="35">
        <f>IFERROR(C411/E411,0)</f>
        <v/>
      </c>
    </row>
    <row r="412">
      <c r="A412" s="30">
        <f>IF(ROW()-5&lt;=Kalkulator!$B$9*12,ROW()-5,"")</f>
        <v/>
      </c>
      <c r="B412" s="31">
        <f>IF(A412="","",IF(A412=1,Kalkulator!$B$12,F411))</f>
        <v/>
      </c>
      <c r="C412" s="31">
        <f>IF(A412="","",IF(Kalkulator!$B$10="Malejące",MIN(B412,Kalkulator!$B$12/(Kalkulator!$B$9*12)),MIN(B412,IF(Kalkulator!$B$8=0,Kalkulator!$B$12/(Kalkulator!$B$9*12),-PMT(Kalkulator!$B$8/100/12,Kalkulator!$B$9*12,Kalkulator!$B$12))-B412*Kalkulator!$B$8/100/12)))</f>
        <v/>
      </c>
      <c r="D412" s="31">
        <f>IF(A412="","",B412*Kalkulator!$B$8/100/12)</f>
        <v/>
      </c>
      <c r="E412" s="31">
        <f>IF(A412="","",C412+D412)</f>
        <v/>
      </c>
      <c r="F412" s="31">
        <f>IF(A412="","",MAX(0,B412-C412))</f>
        <v/>
      </c>
      <c r="G412" s="32">
        <f>IFERROR(C412/E412,0)</f>
        <v/>
      </c>
    </row>
    <row r="413">
      <c r="A413" s="33">
        <f>IF(ROW()-5&lt;=Kalkulator!$B$9*12,ROW()-5,"")</f>
        <v/>
      </c>
      <c r="B413" s="34">
        <f>IF(A413="","",IF(A413=1,Kalkulator!$B$12,F412))</f>
        <v/>
      </c>
      <c r="C413" s="34">
        <f>IF(A413="","",IF(Kalkulator!$B$10="Malejące",MIN(B413,Kalkulator!$B$12/(Kalkulator!$B$9*12)),MIN(B413,IF(Kalkulator!$B$8=0,Kalkulator!$B$12/(Kalkulator!$B$9*12),-PMT(Kalkulator!$B$8/100/12,Kalkulator!$B$9*12,Kalkulator!$B$12))-B413*Kalkulator!$B$8/100/12)))</f>
        <v/>
      </c>
      <c r="D413" s="34">
        <f>IF(A413="","",B413*Kalkulator!$B$8/100/12)</f>
        <v/>
      </c>
      <c r="E413" s="34">
        <f>IF(A413="","",C413+D413)</f>
        <v/>
      </c>
      <c r="F413" s="34">
        <f>IF(A413="","",MAX(0,B413-C413))</f>
        <v/>
      </c>
      <c r="G413" s="35">
        <f>IFERROR(C413/E413,0)</f>
        <v/>
      </c>
    </row>
    <row r="414">
      <c r="A414" s="30">
        <f>IF(ROW()-5&lt;=Kalkulator!$B$9*12,ROW()-5,"")</f>
        <v/>
      </c>
      <c r="B414" s="31">
        <f>IF(A414="","",IF(A414=1,Kalkulator!$B$12,F413))</f>
        <v/>
      </c>
      <c r="C414" s="31">
        <f>IF(A414="","",IF(Kalkulator!$B$10="Malejące",MIN(B414,Kalkulator!$B$12/(Kalkulator!$B$9*12)),MIN(B414,IF(Kalkulator!$B$8=0,Kalkulator!$B$12/(Kalkulator!$B$9*12),-PMT(Kalkulator!$B$8/100/12,Kalkulator!$B$9*12,Kalkulator!$B$12))-B414*Kalkulator!$B$8/100/12)))</f>
        <v/>
      </c>
      <c r="D414" s="31">
        <f>IF(A414="","",B414*Kalkulator!$B$8/100/12)</f>
        <v/>
      </c>
      <c r="E414" s="31">
        <f>IF(A414="","",C414+D414)</f>
        <v/>
      </c>
      <c r="F414" s="31">
        <f>IF(A414="","",MAX(0,B414-C414))</f>
        <v/>
      </c>
      <c r="G414" s="32">
        <f>IFERROR(C414/E414,0)</f>
        <v/>
      </c>
    </row>
    <row r="415">
      <c r="A415" s="33">
        <f>IF(ROW()-5&lt;=Kalkulator!$B$9*12,ROW()-5,"")</f>
        <v/>
      </c>
      <c r="B415" s="34">
        <f>IF(A415="","",IF(A415=1,Kalkulator!$B$12,F414))</f>
        <v/>
      </c>
      <c r="C415" s="34">
        <f>IF(A415="","",IF(Kalkulator!$B$10="Malejące",MIN(B415,Kalkulator!$B$12/(Kalkulator!$B$9*12)),MIN(B415,IF(Kalkulator!$B$8=0,Kalkulator!$B$12/(Kalkulator!$B$9*12),-PMT(Kalkulator!$B$8/100/12,Kalkulator!$B$9*12,Kalkulator!$B$12))-B415*Kalkulator!$B$8/100/12)))</f>
        <v/>
      </c>
      <c r="D415" s="34">
        <f>IF(A415="","",B415*Kalkulator!$B$8/100/12)</f>
        <v/>
      </c>
      <c r="E415" s="34">
        <f>IF(A415="","",C415+D415)</f>
        <v/>
      </c>
      <c r="F415" s="34">
        <f>IF(A415="","",MAX(0,B415-C415))</f>
        <v/>
      </c>
      <c r="G415" s="35">
        <f>IFERROR(C415/E415,0)</f>
        <v/>
      </c>
    </row>
    <row r="416">
      <c r="A416" s="30">
        <f>IF(ROW()-5&lt;=Kalkulator!$B$9*12,ROW()-5,"")</f>
        <v/>
      </c>
      <c r="B416" s="31">
        <f>IF(A416="","",IF(A416=1,Kalkulator!$B$12,F415))</f>
        <v/>
      </c>
      <c r="C416" s="31">
        <f>IF(A416="","",IF(Kalkulator!$B$10="Malejące",MIN(B416,Kalkulator!$B$12/(Kalkulator!$B$9*12)),MIN(B416,IF(Kalkulator!$B$8=0,Kalkulator!$B$12/(Kalkulator!$B$9*12),-PMT(Kalkulator!$B$8/100/12,Kalkulator!$B$9*12,Kalkulator!$B$12))-B416*Kalkulator!$B$8/100/12)))</f>
        <v/>
      </c>
      <c r="D416" s="31">
        <f>IF(A416="","",B416*Kalkulator!$B$8/100/12)</f>
        <v/>
      </c>
      <c r="E416" s="31">
        <f>IF(A416="","",C416+D416)</f>
        <v/>
      </c>
      <c r="F416" s="31">
        <f>IF(A416="","",MAX(0,B416-C416))</f>
        <v/>
      </c>
      <c r="G416" s="32">
        <f>IFERROR(C416/E416,0)</f>
        <v/>
      </c>
    </row>
    <row r="417">
      <c r="A417" s="33">
        <f>IF(ROW()-5&lt;=Kalkulator!$B$9*12,ROW()-5,"")</f>
        <v/>
      </c>
      <c r="B417" s="34">
        <f>IF(A417="","",IF(A417=1,Kalkulator!$B$12,F416))</f>
        <v/>
      </c>
      <c r="C417" s="34">
        <f>IF(A417="","",IF(Kalkulator!$B$10="Malejące",MIN(B417,Kalkulator!$B$12/(Kalkulator!$B$9*12)),MIN(B417,IF(Kalkulator!$B$8=0,Kalkulator!$B$12/(Kalkulator!$B$9*12),-PMT(Kalkulator!$B$8/100/12,Kalkulator!$B$9*12,Kalkulator!$B$12))-B417*Kalkulator!$B$8/100/12)))</f>
        <v/>
      </c>
      <c r="D417" s="34">
        <f>IF(A417="","",B417*Kalkulator!$B$8/100/12)</f>
        <v/>
      </c>
      <c r="E417" s="34">
        <f>IF(A417="","",C417+D417)</f>
        <v/>
      </c>
      <c r="F417" s="34">
        <f>IF(A417="","",MAX(0,B417-C417))</f>
        <v/>
      </c>
      <c r="G417" s="35">
        <f>IFERROR(C417/E417,0)</f>
        <v/>
      </c>
    </row>
    <row r="418">
      <c r="A418" s="30">
        <f>IF(ROW()-5&lt;=Kalkulator!$B$9*12,ROW()-5,"")</f>
        <v/>
      </c>
      <c r="B418" s="31">
        <f>IF(A418="","",IF(A418=1,Kalkulator!$B$12,F417))</f>
        <v/>
      </c>
      <c r="C418" s="31">
        <f>IF(A418="","",IF(Kalkulator!$B$10="Malejące",MIN(B418,Kalkulator!$B$12/(Kalkulator!$B$9*12)),MIN(B418,IF(Kalkulator!$B$8=0,Kalkulator!$B$12/(Kalkulator!$B$9*12),-PMT(Kalkulator!$B$8/100/12,Kalkulator!$B$9*12,Kalkulator!$B$12))-B418*Kalkulator!$B$8/100/12)))</f>
        <v/>
      </c>
      <c r="D418" s="31">
        <f>IF(A418="","",B418*Kalkulator!$B$8/100/12)</f>
        <v/>
      </c>
      <c r="E418" s="31">
        <f>IF(A418="","",C418+D418)</f>
        <v/>
      </c>
      <c r="F418" s="31">
        <f>IF(A418="","",MAX(0,B418-C418))</f>
        <v/>
      </c>
      <c r="G418" s="32">
        <f>IFERROR(C418/E418,0)</f>
        <v/>
      </c>
    </row>
    <row r="419">
      <c r="A419" s="33">
        <f>IF(ROW()-5&lt;=Kalkulator!$B$9*12,ROW()-5,"")</f>
        <v/>
      </c>
      <c r="B419" s="34">
        <f>IF(A419="","",IF(A419=1,Kalkulator!$B$12,F418))</f>
        <v/>
      </c>
      <c r="C419" s="34">
        <f>IF(A419="","",IF(Kalkulator!$B$10="Malejące",MIN(B419,Kalkulator!$B$12/(Kalkulator!$B$9*12)),MIN(B419,IF(Kalkulator!$B$8=0,Kalkulator!$B$12/(Kalkulator!$B$9*12),-PMT(Kalkulator!$B$8/100/12,Kalkulator!$B$9*12,Kalkulator!$B$12))-B419*Kalkulator!$B$8/100/12)))</f>
        <v/>
      </c>
      <c r="D419" s="34">
        <f>IF(A419="","",B419*Kalkulator!$B$8/100/12)</f>
        <v/>
      </c>
      <c r="E419" s="34">
        <f>IF(A419="","",C419+D419)</f>
        <v/>
      </c>
      <c r="F419" s="34">
        <f>IF(A419="","",MAX(0,B419-C419))</f>
        <v/>
      </c>
      <c r="G419" s="35">
        <f>IFERROR(C419/E419,0)</f>
        <v/>
      </c>
    </row>
    <row r="420">
      <c r="A420" s="30">
        <f>IF(ROW()-5&lt;=Kalkulator!$B$9*12,ROW()-5,"")</f>
        <v/>
      </c>
      <c r="B420" s="31">
        <f>IF(A420="","",IF(A420=1,Kalkulator!$B$12,F419))</f>
        <v/>
      </c>
      <c r="C420" s="31">
        <f>IF(A420="","",IF(Kalkulator!$B$10="Malejące",MIN(B420,Kalkulator!$B$12/(Kalkulator!$B$9*12)),MIN(B420,IF(Kalkulator!$B$8=0,Kalkulator!$B$12/(Kalkulator!$B$9*12),-PMT(Kalkulator!$B$8/100/12,Kalkulator!$B$9*12,Kalkulator!$B$12))-B420*Kalkulator!$B$8/100/12)))</f>
        <v/>
      </c>
      <c r="D420" s="31">
        <f>IF(A420="","",B420*Kalkulator!$B$8/100/12)</f>
        <v/>
      </c>
      <c r="E420" s="31">
        <f>IF(A420="","",C420+D420)</f>
        <v/>
      </c>
      <c r="F420" s="31">
        <f>IF(A420="","",MAX(0,B420-C420))</f>
        <v/>
      </c>
      <c r="G420" s="32">
        <f>IFERROR(C420/E420,0)</f>
        <v/>
      </c>
    </row>
    <row r="421">
      <c r="A421" s="33">
        <f>IF(ROW()-5&lt;=Kalkulator!$B$9*12,ROW()-5,"")</f>
        <v/>
      </c>
      <c r="B421" s="34">
        <f>IF(A421="","",IF(A421=1,Kalkulator!$B$12,F420))</f>
        <v/>
      </c>
      <c r="C421" s="34">
        <f>IF(A421="","",IF(Kalkulator!$B$10="Malejące",MIN(B421,Kalkulator!$B$12/(Kalkulator!$B$9*12)),MIN(B421,IF(Kalkulator!$B$8=0,Kalkulator!$B$12/(Kalkulator!$B$9*12),-PMT(Kalkulator!$B$8/100/12,Kalkulator!$B$9*12,Kalkulator!$B$12))-B421*Kalkulator!$B$8/100/12)))</f>
        <v/>
      </c>
      <c r="D421" s="34">
        <f>IF(A421="","",B421*Kalkulator!$B$8/100/12)</f>
        <v/>
      </c>
      <c r="E421" s="34">
        <f>IF(A421="","",C421+D421)</f>
        <v/>
      </c>
      <c r="F421" s="34">
        <f>IF(A421="","",MAX(0,B421-C421))</f>
        <v/>
      </c>
      <c r="G421" s="35">
        <f>IFERROR(C421/E421,0)</f>
        <v/>
      </c>
    </row>
    <row r="422">
      <c r="A422" s="30">
        <f>IF(ROW()-5&lt;=Kalkulator!$B$9*12,ROW()-5,"")</f>
        <v/>
      </c>
      <c r="B422" s="31">
        <f>IF(A422="","",IF(A422=1,Kalkulator!$B$12,F421))</f>
        <v/>
      </c>
      <c r="C422" s="31">
        <f>IF(A422="","",IF(Kalkulator!$B$10="Malejące",MIN(B422,Kalkulator!$B$12/(Kalkulator!$B$9*12)),MIN(B422,IF(Kalkulator!$B$8=0,Kalkulator!$B$12/(Kalkulator!$B$9*12),-PMT(Kalkulator!$B$8/100/12,Kalkulator!$B$9*12,Kalkulator!$B$12))-B422*Kalkulator!$B$8/100/12)))</f>
        <v/>
      </c>
      <c r="D422" s="31">
        <f>IF(A422="","",B422*Kalkulator!$B$8/100/12)</f>
        <v/>
      </c>
      <c r="E422" s="31">
        <f>IF(A422="","",C422+D422)</f>
        <v/>
      </c>
      <c r="F422" s="31">
        <f>IF(A422="","",MAX(0,B422-C422))</f>
        <v/>
      </c>
      <c r="G422" s="32">
        <f>IFERROR(C422/E422,0)</f>
        <v/>
      </c>
    </row>
    <row r="423">
      <c r="A423" s="33">
        <f>IF(ROW()-5&lt;=Kalkulator!$B$9*12,ROW()-5,"")</f>
        <v/>
      </c>
      <c r="B423" s="34">
        <f>IF(A423="","",IF(A423=1,Kalkulator!$B$12,F422))</f>
        <v/>
      </c>
      <c r="C423" s="34">
        <f>IF(A423="","",IF(Kalkulator!$B$10="Malejące",MIN(B423,Kalkulator!$B$12/(Kalkulator!$B$9*12)),MIN(B423,IF(Kalkulator!$B$8=0,Kalkulator!$B$12/(Kalkulator!$B$9*12),-PMT(Kalkulator!$B$8/100/12,Kalkulator!$B$9*12,Kalkulator!$B$12))-B423*Kalkulator!$B$8/100/12)))</f>
        <v/>
      </c>
      <c r="D423" s="34">
        <f>IF(A423="","",B423*Kalkulator!$B$8/100/12)</f>
        <v/>
      </c>
      <c r="E423" s="34">
        <f>IF(A423="","",C423+D423)</f>
        <v/>
      </c>
      <c r="F423" s="34">
        <f>IF(A423="","",MAX(0,B423-C423))</f>
        <v/>
      </c>
      <c r="G423" s="35">
        <f>IFERROR(C423/E423,0)</f>
        <v/>
      </c>
    </row>
    <row r="424">
      <c r="A424" s="30">
        <f>IF(ROW()-5&lt;=Kalkulator!$B$9*12,ROW()-5,"")</f>
        <v/>
      </c>
      <c r="B424" s="31">
        <f>IF(A424="","",IF(A424=1,Kalkulator!$B$12,F423))</f>
        <v/>
      </c>
      <c r="C424" s="31">
        <f>IF(A424="","",IF(Kalkulator!$B$10="Malejące",MIN(B424,Kalkulator!$B$12/(Kalkulator!$B$9*12)),MIN(B424,IF(Kalkulator!$B$8=0,Kalkulator!$B$12/(Kalkulator!$B$9*12),-PMT(Kalkulator!$B$8/100/12,Kalkulator!$B$9*12,Kalkulator!$B$12))-B424*Kalkulator!$B$8/100/12)))</f>
        <v/>
      </c>
      <c r="D424" s="31">
        <f>IF(A424="","",B424*Kalkulator!$B$8/100/12)</f>
        <v/>
      </c>
      <c r="E424" s="31">
        <f>IF(A424="","",C424+D424)</f>
        <v/>
      </c>
      <c r="F424" s="31">
        <f>IF(A424="","",MAX(0,B424-C424))</f>
        <v/>
      </c>
      <c r="G424" s="32">
        <f>IFERROR(C424/E424,0)</f>
        <v/>
      </c>
    </row>
    <row r="425">
      <c r="A425" s="33">
        <f>IF(ROW()-5&lt;=Kalkulator!$B$9*12,ROW()-5,"")</f>
        <v/>
      </c>
      <c r="B425" s="34">
        <f>IF(A425="","",IF(A425=1,Kalkulator!$B$12,F424))</f>
        <v/>
      </c>
      <c r="C425" s="34">
        <f>IF(A425="","",IF(Kalkulator!$B$10="Malejące",MIN(B425,Kalkulator!$B$12/(Kalkulator!$B$9*12)),MIN(B425,IF(Kalkulator!$B$8=0,Kalkulator!$B$12/(Kalkulator!$B$9*12),-PMT(Kalkulator!$B$8/100/12,Kalkulator!$B$9*12,Kalkulator!$B$12))-B425*Kalkulator!$B$8/100/12)))</f>
        <v/>
      </c>
      <c r="D425" s="34">
        <f>IF(A425="","",B425*Kalkulator!$B$8/100/12)</f>
        <v/>
      </c>
      <c r="E425" s="34">
        <f>IF(A425="","",C425+D425)</f>
        <v/>
      </c>
      <c r="F425" s="34">
        <f>IF(A425="","",MAX(0,B425-C425))</f>
        <v/>
      </c>
      <c r="G425" s="35">
        <f>IFERROR(C425/E425,0)</f>
        <v/>
      </c>
    </row>
    <row r="426">
      <c r="A426" s="30">
        <f>IF(ROW()-5&lt;=Kalkulator!$B$9*12,ROW()-5,"")</f>
        <v/>
      </c>
      <c r="B426" s="31">
        <f>IF(A426="","",IF(A426=1,Kalkulator!$B$12,F425))</f>
        <v/>
      </c>
      <c r="C426" s="31">
        <f>IF(A426="","",IF(Kalkulator!$B$10="Malejące",MIN(B426,Kalkulator!$B$12/(Kalkulator!$B$9*12)),MIN(B426,IF(Kalkulator!$B$8=0,Kalkulator!$B$12/(Kalkulator!$B$9*12),-PMT(Kalkulator!$B$8/100/12,Kalkulator!$B$9*12,Kalkulator!$B$12))-B426*Kalkulator!$B$8/100/12)))</f>
        <v/>
      </c>
      <c r="D426" s="31">
        <f>IF(A426="","",B426*Kalkulator!$B$8/100/12)</f>
        <v/>
      </c>
      <c r="E426" s="31">
        <f>IF(A426="","",C426+D426)</f>
        <v/>
      </c>
      <c r="F426" s="31">
        <f>IF(A426="","",MAX(0,B426-C426))</f>
        <v/>
      </c>
      <c r="G426" s="32">
        <f>IFERROR(C426/E426,0)</f>
        <v/>
      </c>
    </row>
    <row r="427">
      <c r="A427" s="33">
        <f>IF(ROW()-5&lt;=Kalkulator!$B$9*12,ROW()-5,"")</f>
        <v/>
      </c>
      <c r="B427" s="34">
        <f>IF(A427="","",IF(A427=1,Kalkulator!$B$12,F426))</f>
        <v/>
      </c>
      <c r="C427" s="34">
        <f>IF(A427="","",IF(Kalkulator!$B$10="Malejące",MIN(B427,Kalkulator!$B$12/(Kalkulator!$B$9*12)),MIN(B427,IF(Kalkulator!$B$8=0,Kalkulator!$B$12/(Kalkulator!$B$9*12),-PMT(Kalkulator!$B$8/100/12,Kalkulator!$B$9*12,Kalkulator!$B$12))-B427*Kalkulator!$B$8/100/12)))</f>
        <v/>
      </c>
      <c r="D427" s="34">
        <f>IF(A427="","",B427*Kalkulator!$B$8/100/12)</f>
        <v/>
      </c>
      <c r="E427" s="34">
        <f>IF(A427="","",C427+D427)</f>
        <v/>
      </c>
      <c r="F427" s="34">
        <f>IF(A427="","",MAX(0,B427-C427))</f>
        <v/>
      </c>
      <c r="G427" s="35">
        <f>IFERROR(C427/E427,0)</f>
        <v/>
      </c>
    </row>
    <row r="428">
      <c r="A428" s="30">
        <f>IF(ROW()-5&lt;=Kalkulator!$B$9*12,ROW()-5,"")</f>
        <v/>
      </c>
      <c r="B428" s="31">
        <f>IF(A428="","",IF(A428=1,Kalkulator!$B$12,F427))</f>
        <v/>
      </c>
      <c r="C428" s="31">
        <f>IF(A428="","",IF(Kalkulator!$B$10="Malejące",MIN(B428,Kalkulator!$B$12/(Kalkulator!$B$9*12)),MIN(B428,IF(Kalkulator!$B$8=0,Kalkulator!$B$12/(Kalkulator!$B$9*12),-PMT(Kalkulator!$B$8/100/12,Kalkulator!$B$9*12,Kalkulator!$B$12))-B428*Kalkulator!$B$8/100/12)))</f>
        <v/>
      </c>
      <c r="D428" s="31">
        <f>IF(A428="","",B428*Kalkulator!$B$8/100/12)</f>
        <v/>
      </c>
      <c r="E428" s="31">
        <f>IF(A428="","",C428+D428)</f>
        <v/>
      </c>
      <c r="F428" s="31">
        <f>IF(A428="","",MAX(0,B428-C428))</f>
        <v/>
      </c>
      <c r="G428" s="32">
        <f>IFERROR(C428/E428,0)</f>
        <v/>
      </c>
    </row>
    <row r="429">
      <c r="A429" s="33">
        <f>IF(ROW()-5&lt;=Kalkulator!$B$9*12,ROW()-5,"")</f>
        <v/>
      </c>
      <c r="B429" s="34">
        <f>IF(A429="","",IF(A429=1,Kalkulator!$B$12,F428))</f>
        <v/>
      </c>
      <c r="C429" s="34">
        <f>IF(A429="","",IF(Kalkulator!$B$10="Malejące",MIN(B429,Kalkulator!$B$12/(Kalkulator!$B$9*12)),MIN(B429,IF(Kalkulator!$B$8=0,Kalkulator!$B$12/(Kalkulator!$B$9*12),-PMT(Kalkulator!$B$8/100/12,Kalkulator!$B$9*12,Kalkulator!$B$12))-B429*Kalkulator!$B$8/100/12)))</f>
        <v/>
      </c>
      <c r="D429" s="34">
        <f>IF(A429="","",B429*Kalkulator!$B$8/100/12)</f>
        <v/>
      </c>
      <c r="E429" s="34">
        <f>IF(A429="","",C429+D429)</f>
        <v/>
      </c>
      <c r="F429" s="34">
        <f>IF(A429="","",MAX(0,B429-C429))</f>
        <v/>
      </c>
      <c r="G429" s="35">
        <f>IFERROR(C429/E429,0)</f>
        <v/>
      </c>
    </row>
    <row r="430">
      <c r="A430" s="30">
        <f>IF(ROW()-5&lt;=Kalkulator!$B$9*12,ROW()-5,"")</f>
        <v/>
      </c>
      <c r="B430" s="31">
        <f>IF(A430="","",IF(A430=1,Kalkulator!$B$12,F429))</f>
        <v/>
      </c>
      <c r="C430" s="31">
        <f>IF(A430="","",IF(Kalkulator!$B$10="Malejące",MIN(B430,Kalkulator!$B$12/(Kalkulator!$B$9*12)),MIN(B430,IF(Kalkulator!$B$8=0,Kalkulator!$B$12/(Kalkulator!$B$9*12),-PMT(Kalkulator!$B$8/100/12,Kalkulator!$B$9*12,Kalkulator!$B$12))-B430*Kalkulator!$B$8/100/12)))</f>
        <v/>
      </c>
      <c r="D430" s="31">
        <f>IF(A430="","",B430*Kalkulator!$B$8/100/12)</f>
        <v/>
      </c>
      <c r="E430" s="31">
        <f>IF(A430="","",C430+D430)</f>
        <v/>
      </c>
      <c r="F430" s="31">
        <f>IF(A430="","",MAX(0,B430-C430))</f>
        <v/>
      </c>
      <c r="G430" s="32">
        <f>IFERROR(C430/E430,0)</f>
        <v/>
      </c>
    </row>
    <row r="431">
      <c r="A431" s="33">
        <f>IF(ROW()-5&lt;=Kalkulator!$B$9*12,ROW()-5,"")</f>
        <v/>
      </c>
      <c r="B431" s="34">
        <f>IF(A431="","",IF(A431=1,Kalkulator!$B$12,F430))</f>
        <v/>
      </c>
      <c r="C431" s="34">
        <f>IF(A431="","",IF(Kalkulator!$B$10="Malejące",MIN(B431,Kalkulator!$B$12/(Kalkulator!$B$9*12)),MIN(B431,IF(Kalkulator!$B$8=0,Kalkulator!$B$12/(Kalkulator!$B$9*12),-PMT(Kalkulator!$B$8/100/12,Kalkulator!$B$9*12,Kalkulator!$B$12))-B431*Kalkulator!$B$8/100/12)))</f>
        <v/>
      </c>
      <c r="D431" s="34">
        <f>IF(A431="","",B431*Kalkulator!$B$8/100/12)</f>
        <v/>
      </c>
      <c r="E431" s="34">
        <f>IF(A431="","",C431+D431)</f>
        <v/>
      </c>
      <c r="F431" s="34">
        <f>IF(A431="","",MAX(0,B431-C431))</f>
        <v/>
      </c>
      <c r="G431" s="35">
        <f>IFERROR(C431/E431,0)</f>
        <v/>
      </c>
    </row>
    <row r="432">
      <c r="A432" s="30">
        <f>IF(ROW()-5&lt;=Kalkulator!$B$9*12,ROW()-5,"")</f>
        <v/>
      </c>
      <c r="B432" s="31">
        <f>IF(A432="","",IF(A432=1,Kalkulator!$B$12,F431))</f>
        <v/>
      </c>
      <c r="C432" s="31">
        <f>IF(A432="","",IF(Kalkulator!$B$10="Malejące",MIN(B432,Kalkulator!$B$12/(Kalkulator!$B$9*12)),MIN(B432,IF(Kalkulator!$B$8=0,Kalkulator!$B$12/(Kalkulator!$B$9*12),-PMT(Kalkulator!$B$8/100/12,Kalkulator!$B$9*12,Kalkulator!$B$12))-B432*Kalkulator!$B$8/100/12)))</f>
        <v/>
      </c>
      <c r="D432" s="31">
        <f>IF(A432="","",B432*Kalkulator!$B$8/100/12)</f>
        <v/>
      </c>
      <c r="E432" s="31">
        <f>IF(A432="","",C432+D432)</f>
        <v/>
      </c>
      <c r="F432" s="31">
        <f>IF(A432="","",MAX(0,B432-C432))</f>
        <v/>
      </c>
      <c r="G432" s="32">
        <f>IFERROR(C432/E432,0)</f>
        <v/>
      </c>
    </row>
    <row r="433">
      <c r="A433" s="33">
        <f>IF(ROW()-5&lt;=Kalkulator!$B$9*12,ROW()-5,"")</f>
        <v/>
      </c>
      <c r="B433" s="34">
        <f>IF(A433="","",IF(A433=1,Kalkulator!$B$12,F432))</f>
        <v/>
      </c>
      <c r="C433" s="34">
        <f>IF(A433="","",IF(Kalkulator!$B$10="Malejące",MIN(B433,Kalkulator!$B$12/(Kalkulator!$B$9*12)),MIN(B433,IF(Kalkulator!$B$8=0,Kalkulator!$B$12/(Kalkulator!$B$9*12),-PMT(Kalkulator!$B$8/100/12,Kalkulator!$B$9*12,Kalkulator!$B$12))-B433*Kalkulator!$B$8/100/12)))</f>
        <v/>
      </c>
      <c r="D433" s="34">
        <f>IF(A433="","",B433*Kalkulator!$B$8/100/12)</f>
        <v/>
      </c>
      <c r="E433" s="34">
        <f>IF(A433="","",C433+D433)</f>
        <v/>
      </c>
      <c r="F433" s="34">
        <f>IF(A433="","",MAX(0,B433-C433))</f>
        <v/>
      </c>
      <c r="G433" s="35">
        <f>IFERROR(C433/E433,0)</f>
        <v/>
      </c>
    </row>
    <row r="434">
      <c r="A434" s="30">
        <f>IF(ROW()-5&lt;=Kalkulator!$B$9*12,ROW()-5,"")</f>
        <v/>
      </c>
      <c r="B434" s="31">
        <f>IF(A434="","",IF(A434=1,Kalkulator!$B$12,F433))</f>
        <v/>
      </c>
      <c r="C434" s="31">
        <f>IF(A434="","",IF(Kalkulator!$B$10="Malejące",MIN(B434,Kalkulator!$B$12/(Kalkulator!$B$9*12)),MIN(B434,IF(Kalkulator!$B$8=0,Kalkulator!$B$12/(Kalkulator!$B$9*12),-PMT(Kalkulator!$B$8/100/12,Kalkulator!$B$9*12,Kalkulator!$B$12))-B434*Kalkulator!$B$8/100/12)))</f>
        <v/>
      </c>
      <c r="D434" s="31">
        <f>IF(A434="","",B434*Kalkulator!$B$8/100/12)</f>
        <v/>
      </c>
      <c r="E434" s="31">
        <f>IF(A434="","",C434+D434)</f>
        <v/>
      </c>
      <c r="F434" s="31">
        <f>IF(A434="","",MAX(0,B434-C434))</f>
        <v/>
      </c>
      <c r="G434" s="32">
        <f>IFERROR(C434/E434,0)</f>
        <v/>
      </c>
    </row>
    <row r="435">
      <c r="A435" s="33">
        <f>IF(ROW()-5&lt;=Kalkulator!$B$9*12,ROW()-5,"")</f>
        <v/>
      </c>
      <c r="B435" s="34">
        <f>IF(A435="","",IF(A435=1,Kalkulator!$B$12,F434))</f>
        <v/>
      </c>
      <c r="C435" s="34">
        <f>IF(A435="","",IF(Kalkulator!$B$10="Malejące",MIN(B435,Kalkulator!$B$12/(Kalkulator!$B$9*12)),MIN(B435,IF(Kalkulator!$B$8=0,Kalkulator!$B$12/(Kalkulator!$B$9*12),-PMT(Kalkulator!$B$8/100/12,Kalkulator!$B$9*12,Kalkulator!$B$12))-B435*Kalkulator!$B$8/100/12)))</f>
        <v/>
      </c>
      <c r="D435" s="34">
        <f>IF(A435="","",B435*Kalkulator!$B$8/100/12)</f>
        <v/>
      </c>
      <c r="E435" s="34">
        <f>IF(A435="","",C435+D435)</f>
        <v/>
      </c>
      <c r="F435" s="34">
        <f>IF(A435="","",MAX(0,B435-C435))</f>
        <v/>
      </c>
      <c r="G435" s="35">
        <f>IFERROR(C435/E435,0)</f>
        <v/>
      </c>
    </row>
    <row r="436">
      <c r="A436" s="30">
        <f>IF(ROW()-5&lt;=Kalkulator!$B$9*12,ROW()-5,"")</f>
        <v/>
      </c>
      <c r="B436" s="31">
        <f>IF(A436="","",IF(A436=1,Kalkulator!$B$12,F435))</f>
        <v/>
      </c>
      <c r="C436" s="31">
        <f>IF(A436="","",IF(Kalkulator!$B$10="Malejące",MIN(B436,Kalkulator!$B$12/(Kalkulator!$B$9*12)),MIN(B436,IF(Kalkulator!$B$8=0,Kalkulator!$B$12/(Kalkulator!$B$9*12),-PMT(Kalkulator!$B$8/100/12,Kalkulator!$B$9*12,Kalkulator!$B$12))-B436*Kalkulator!$B$8/100/12)))</f>
        <v/>
      </c>
      <c r="D436" s="31">
        <f>IF(A436="","",B436*Kalkulator!$B$8/100/12)</f>
        <v/>
      </c>
      <c r="E436" s="31">
        <f>IF(A436="","",C436+D436)</f>
        <v/>
      </c>
      <c r="F436" s="31">
        <f>IF(A436="","",MAX(0,B436-C436))</f>
        <v/>
      </c>
      <c r="G436" s="32">
        <f>IFERROR(C436/E436,0)</f>
        <v/>
      </c>
    </row>
    <row r="437">
      <c r="A437" s="33">
        <f>IF(ROW()-5&lt;=Kalkulator!$B$9*12,ROW()-5,"")</f>
        <v/>
      </c>
      <c r="B437" s="34">
        <f>IF(A437="","",IF(A437=1,Kalkulator!$B$12,F436))</f>
        <v/>
      </c>
      <c r="C437" s="34">
        <f>IF(A437="","",IF(Kalkulator!$B$10="Malejące",MIN(B437,Kalkulator!$B$12/(Kalkulator!$B$9*12)),MIN(B437,IF(Kalkulator!$B$8=0,Kalkulator!$B$12/(Kalkulator!$B$9*12),-PMT(Kalkulator!$B$8/100/12,Kalkulator!$B$9*12,Kalkulator!$B$12))-B437*Kalkulator!$B$8/100/12)))</f>
        <v/>
      </c>
      <c r="D437" s="34">
        <f>IF(A437="","",B437*Kalkulator!$B$8/100/12)</f>
        <v/>
      </c>
      <c r="E437" s="34">
        <f>IF(A437="","",C437+D437)</f>
        <v/>
      </c>
      <c r="F437" s="34">
        <f>IF(A437="","",MAX(0,B437-C437))</f>
        <v/>
      </c>
      <c r="G437" s="35">
        <f>IFERROR(C437/E437,0)</f>
        <v/>
      </c>
    </row>
    <row r="438">
      <c r="A438" s="30">
        <f>IF(ROW()-5&lt;=Kalkulator!$B$9*12,ROW()-5,"")</f>
        <v/>
      </c>
      <c r="B438" s="31">
        <f>IF(A438="","",IF(A438=1,Kalkulator!$B$12,F437))</f>
        <v/>
      </c>
      <c r="C438" s="31">
        <f>IF(A438="","",IF(Kalkulator!$B$10="Malejące",MIN(B438,Kalkulator!$B$12/(Kalkulator!$B$9*12)),MIN(B438,IF(Kalkulator!$B$8=0,Kalkulator!$B$12/(Kalkulator!$B$9*12),-PMT(Kalkulator!$B$8/100/12,Kalkulator!$B$9*12,Kalkulator!$B$12))-B438*Kalkulator!$B$8/100/12)))</f>
        <v/>
      </c>
      <c r="D438" s="31">
        <f>IF(A438="","",B438*Kalkulator!$B$8/100/12)</f>
        <v/>
      </c>
      <c r="E438" s="31">
        <f>IF(A438="","",C438+D438)</f>
        <v/>
      </c>
      <c r="F438" s="31">
        <f>IF(A438="","",MAX(0,B438-C438))</f>
        <v/>
      </c>
      <c r="G438" s="32">
        <f>IFERROR(C438/E438,0)</f>
        <v/>
      </c>
    </row>
    <row r="439">
      <c r="A439" s="33">
        <f>IF(ROW()-5&lt;=Kalkulator!$B$9*12,ROW()-5,"")</f>
        <v/>
      </c>
      <c r="B439" s="34">
        <f>IF(A439="","",IF(A439=1,Kalkulator!$B$12,F438))</f>
        <v/>
      </c>
      <c r="C439" s="34">
        <f>IF(A439="","",IF(Kalkulator!$B$10="Malejące",MIN(B439,Kalkulator!$B$12/(Kalkulator!$B$9*12)),MIN(B439,IF(Kalkulator!$B$8=0,Kalkulator!$B$12/(Kalkulator!$B$9*12),-PMT(Kalkulator!$B$8/100/12,Kalkulator!$B$9*12,Kalkulator!$B$12))-B439*Kalkulator!$B$8/100/12)))</f>
        <v/>
      </c>
      <c r="D439" s="34">
        <f>IF(A439="","",B439*Kalkulator!$B$8/100/12)</f>
        <v/>
      </c>
      <c r="E439" s="34">
        <f>IF(A439="","",C439+D439)</f>
        <v/>
      </c>
      <c r="F439" s="34">
        <f>IF(A439="","",MAX(0,B439-C439))</f>
        <v/>
      </c>
      <c r="G439" s="35">
        <f>IFERROR(C439/E439,0)</f>
        <v/>
      </c>
    </row>
    <row r="440">
      <c r="A440" s="30">
        <f>IF(ROW()-5&lt;=Kalkulator!$B$9*12,ROW()-5,"")</f>
        <v/>
      </c>
      <c r="B440" s="31">
        <f>IF(A440="","",IF(A440=1,Kalkulator!$B$12,F439))</f>
        <v/>
      </c>
      <c r="C440" s="31">
        <f>IF(A440="","",IF(Kalkulator!$B$10="Malejące",MIN(B440,Kalkulator!$B$12/(Kalkulator!$B$9*12)),MIN(B440,IF(Kalkulator!$B$8=0,Kalkulator!$B$12/(Kalkulator!$B$9*12),-PMT(Kalkulator!$B$8/100/12,Kalkulator!$B$9*12,Kalkulator!$B$12))-B440*Kalkulator!$B$8/100/12)))</f>
        <v/>
      </c>
      <c r="D440" s="31">
        <f>IF(A440="","",B440*Kalkulator!$B$8/100/12)</f>
        <v/>
      </c>
      <c r="E440" s="31">
        <f>IF(A440="","",C440+D440)</f>
        <v/>
      </c>
      <c r="F440" s="31">
        <f>IF(A440="","",MAX(0,B440-C440))</f>
        <v/>
      </c>
      <c r="G440" s="32">
        <f>IFERROR(C440/E440,0)</f>
        <v/>
      </c>
    </row>
    <row r="441">
      <c r="A441" s="33">
        <f>IF(ROW()-5&lt;=Kalkulator!$B$9*12,ROW()-5,"")</f>
        <v/>
      </c>
      <c r="B441" s="34">
        <f>IF(A441="","",IF(A441=1,Kalkulator!$B$12,F440))</f>
        <v/>
      </c>
      <c r="C441" s="34">
        <f>IF(A441="","",IF(Kalkulator!$B$10="Malejące",MIN(B441,Kalkulator!$B$12/(Kalkulator!$B$9*12)),MIN(B441,IF(Kalkulator!$B$8=0,Kalkulator!$B$12/(Kalkulator!$B$9*12),-PMT(Kalkulator!$B$8/100/12,Kalkulator!$B$9*12,Kalkulator!$B$12))-B441*Kalkulator!$B$8/100/12)))</f>
        <v/>
      </c>
      <c r="D441" s="34">
        <f>IF(A441="","",B441*Kalkulator!$B$8/100/12)</f>
        <v/>
      </c>
      <c r="E441" s="34">
        <f>IF(A441="","",C441+D441)</f>
        <v/>
      </c>
      <c r="F441" s="34">
        <f>IF(A441="","",MAX(0,B441-C441))</f>
        <v/>
      </c>
      <c r="G441" s="35">
        <f>IFERROR(C441/E441,0)</f>
        <v/>
      </c>
    </row>
    <row r="442">
      <c r="A442" s="30">
        <f>IF(ROW()-5&lt;=Kalkulator!$B$9*12,ROW()-5,"")</f>
        <v/>
      </c>
      <c r="B442" s="31">
        <f>IF(A442="","",IF(A442=1,Kalkulator!$B$12,F441))</f>
        <v/>
      </c>
      <c r="C442" s="31">
        <f>IF(A442="","",IF(Kalkulator!$B$10="Malejące",MIN(B442,Kalkulator!$B$12/(Kalkulator!$B$9*12)),MIN(B442,IF(Kalkulator!$B$8=0,Kalkulator!$B$12/(Kalkulator!$B$9*12),-PMT(Kalkulator!$B$8/100/12,Kalkulator!$B$9*12,Kalkulator!$B$12))-B442*Kalkulator!$B$8/100/12)))</f>
        <v/>
      </c>
      <c r="D442" s="31">
        <f>IF(A442="","",B442*Kalkulator!$B$8/100/12)</f>
        <v/>
      </c>
      <c r="E442" s="31">
        <f>IF(A442="","",C442+D442)</f>
        <v/>
      </c>
      <c r="F442" s="31">
        <f>IF(A442="","",MAX(0,B442-C442))</f>
        <v/>
      </c>
      <c r="G442" s="32">
        <f>IFERROR(C442/E442,0)</f>
        <v/>
      </c>
    </row>
    <row r="443">
      <c r="A443" s="33">
        <f>IF(ROW()-5&lt;=Kalkulator!$B$9*12,ROW()-5,"")</f>
        <v/>
      </c>
      <c r="B443" s="34">
        <f>IF(A443="","",IF(A443=1,Kalkulator!$B$12,F442))</f>
        <v/>
      </c>
      <c r="C443" s="34">
        <f>IF(A443="","",IF(Kalkulator!$B$10="Malejące",MIN(B443,Kalkulator!$B$12/(Kalkulator!$B$9*12)),MIN(B443,IF(Kalkulator!$B$8=0,Kalkulator!$B$12/(Kalkulator!$B$9*12),-PMT(Kalkulator!$B$8/100/12,Kalkulator!$B$9*12,Kalkulator!$B$12))-B443*Kalkulator!$B$8/100/12)))</f>
        <v/>
      </c>
      <c r="D443" s="34">
        <f>IF(A443="","",B443*Kalkulator!$B$8/100/12)</f>
        <v/>
      </c>
      <c r="E443" s="34">
        <f>IF(A443="","",C443+D443)</f>
        <v/>
      </c>
      <c r="F443" s="34">
        <f>IF(A443="","",MAX(0,B443-C443))</f>
        <v/>
      </c>
      <c r="G443" s="35">
        <f>IFERROR(C443/E443,0)</f>
        <v/>
      </c>
    </row>
    <row r="444">
      <c r="A444" s="30">
        <f>IF(ROW()-5&lt;=Kalkulator!$B$9*12,ROW()-5,"")</f>
        <v/>
      </c>
      <c r="B444" s="31">
        <f>IF(A444="","",IF(A444=1,Kalkulator!$B$12,F443))</f>
        <v/>
      </c>
      <c r="C444" s="31">
        <f>IF(A444="","",IF(Kalkulator!$B$10="Malejące",MIN(B444,Kalkulator!$B$12/(Kalkulator!$B$9*12)),MIN(B444,IF(Kalkulator!$B$8=0,Kalkulator!$B$12/(Kalkulator!$B$9*12),-PMT(Kalkulator!$B$8/100/12,Kalkulator!$B$9*12,Kalkulator!$B$12))-B444*Kalkulator!$B$8/100/12)))</f>
        <v/>
      </c>
      <c r="D444" s="31">
        <f>IF(A444="","",B444*Kalkulator!$B$8/100/12)</f>
        <v/>
      </c>
      <c r="E444" s="31">
        <f>IF(A444="","",C444+D444)</f>
        <v/>
      </c>
      <c r="F444" s="31">
        <f>IF(A444="","",MAX(0,B444-C444))</f>
        <v/>
      </c>
      <c r="G444" s="32">
        <f>IFERROR(C444/E444,0)</f>
        <v/>
      </c>
    </row>
    <row r="445">
      <c r="A445" s="33">
        <f>IF(ROW()-5&lt;=Kalkulator!$B$9*12,ROW()-5,"")</f>
        <v/>
      </c>
      <c r="B445" s="34">
        <f>IF(A445="","",IF(A445=1,Kalkulator!$B$12,F444))</f>
        <v/>
      </c>
      <c r="C445" s="34">
        <f>IF(A445="","",IF(Kalkulator!$B$10="Malejące",MIN(B445,Kalkulator!$B$12/(Kalkulator!$B$9*12)),MIN(B445,IF(Kalkulator!$B$8=0,Kalkulator!$B$12/(Kalkulator!$B$9*12),-PMT(Kalkulator!$B$8/100/12,Kalkulator!$B$9*12,Kalkulator!$B$12))-B445*Kalkulator!$B$8/100/12)))</f>
        <v/>
      </c>
      <c r="D445" s="34">
        <f>IF(A445="","",B445*Kalkulator!$B$8/100/12)</f>
        <v/>
      </c>
      <c r="E445" s="34">
        <f>IF(A445="","",C445+D445)</f>
        <v/>
      </c>
      <c r="F445" s="34">
        <f>IF(A445="","",MAX(0,B445-C445))</f>
        <v/>
      </c>
      <c r="G445" s="35">
        <f>IFERROR(C445/E445,0)</f>
        <v/>
      </c>
    </row>
    <row r="446">
      <c r="A446" s="30">
        <f>IF(ROW()-5&lt;=Kalkulator!$B$9*12,ROW()-5,"")</f>
        <v/>
      </c>
      <c r="B446" s="31">
        <f>IF(A446="","",IF(A446=1,Kalkulator!$B$12,F445))</f>
        <v/>
      </c>
      <c r="C446" s="31">
        <f>IF(A446="","",IF(Kalkulator!$B$10="Malejące",MIN(B446,Kalkulator!$B$12/(Kalkulator!$B$9*12)),MIN(B446,IF(Kalkulator!$B$8=0,Kalkulator!$B$12/(Kalkulator!$B$9*12),-PMT(Kalkulator!$B$8/100/12,Kalkulator!$B$9*12,Kalkulator!$B$12))-B446*Kalkulator!$B$8/100/12)))</f>
        <v/>
      </c>
      <c r="D446" s="31">
        <f>IF(A446="","",B446*Kalkulator!$B$8/100/12)</f>
        <v/>
      </c>
      <c r="E446" s="31">
        <f>IF(A446="","",C446+D446)</f>
        <v/>
      </c>
      <c r="F446" s="31">
        <f>IF(A446="","",MAX(0,B446-C446))</f>
        <v/>
      </c>
      <c r="G446" s="32">
        <f>IFERROR(C446/E446,0)</f>
        <v/>
      </c>
    </row>
    <row r="447">
      <c r="A447" s="33">
        <f>IF(ROW()-5&lt;=Kalkulator!$B$9*12,ROW()-5,"")</f>
        <v/>
      </c>
      <c r="B447" s="34">
        <f>IF(A447="","",IF(A447=1,Kalkulator!$B$12,F446))</f>
        <v/>
      </c>
      <c r="C447" s="34">
        <f>IF(A447="","",IF(Kalkulator!$B$10="Malejące",MIN(B447,Kalkulator!$B$12/(Kalkulator!$B$9*12)),MIN(B447,IF(Kalkulator!$B$8=0,Kalkulator!$B$12/(Kalkulator!$B$9*12),-PMT(Kalkulator!$B$8/100/12,Kalkulator!$B$9*12,Kalkulator!$B$12))-B447*Kalkulator!$B$8/100/12)))</f>
        <v/>
      </c>
      <c r="D447" s="34">
        <f>IF(A447="","",B447*Kalkulator!$B$8/100/12)</f>
        <v/>
      </c>
      <c r="E447" s="34">
        <f>IF(A447="","",C447+D447)</f>
        <v/>
      </c>
      <c r="F447" s="34">
        <f>IF(A447="","",MAX(0,B447-C447))</f>
        <v/>
      </c>
      <c r="G447" s="35">
        <f>IFERROR(C447/E447,0)</f>
        <v/>
      </c>
    </row>
    <row r="448">
      <c r="A448" s="30">
        <f>IF(ROW()-5&lt;=Kalkulator!$B$9*12,ROW()-5,"")</f>
        <v/>
      </c>
      <c r="B448" s="31">
        <f>IF(A448="","",IF(A448=1,Kalkulator!$B$12,F447))</f>
        <v/>
      </c>
      <c r="C448" s="31">
        <f>IF(A448="","",IF(Kalkulator!$B$10="Malejące",MIN(B448,Kalkulator!$B$12/(Kalkulator!$B$9*12)),MIN(B448,IF(Kalkulator!$B$8=0,Kalkulator!$B$12/(Kalkulator!$B$9*12),-PMT(Kalkulator!$B$8/100/12,Kalkulator!$B$9*12,Kalkulator!$B$12))-B448*Kalkulator!$B$8/100/12)))</f>
        <v/>
      </c>
      <c r="D448" s="31">
        <f>IF(A448="","",B448*Kalkulator!$B$8/100/12)</f>
        <v/>
      </c>
      <c r="E448" s="31">
        <f>IF(A448="","",C448+D448)</f>
        <v/>
      </c>
      <c r="F448" s="31">
        <f>IF(A448="","",MAX(0,B448-C448))</f>
        <v/>
      </c>
      <c r="G448" s="32">
        <f>IFERROR(C448/E448,0)</f>
        <v/>
      </c>
    </row>
    <row r="449">
      <c r="A449" s="33">
        <f>IF(ROW()-5&lt;=Kalkulator!$B$9*12,ROW()-5,"")</f>
        <v/>
      </c>
      <c r="B449" s="34">
        <f>IF(A449="","",IF(A449=1,Kalkulator!$B$12,F448))</f>
        <v/>
      </c>
      <c r="C449" s="34">
        <f>IF(A449="","",IF(Kalkulator!$B$10="Malejące",MIN(B449,Kalkulator!$B$12/(Kalkulator!$B$9*12)),MIN(B449,IF(Kalkulator!$B$8=0,Kalkulator!$B$12/(Kalkulator!$B$9*12),-PMT(Kalkulator!$B$8/100/12,Kalkulator!$B$9*12,Kalkulator!$B$12))-B449*Kalkulator!$B$8/100/12)))</f>
        <v/>
      </c>
      <c r="D449" s="34">
        <f>IF(A449="","",B449*Kalkulator!$B$8/100/12)</f>
        <v/>
      </c>
      <c r="E449" s="34">
        <f>IF(A449="","",C449+D449)</f>
        <v/>
      </c>
      <c r="F449" s="34">
        <f>IF(A449="","",MAX(0,B449-C449))</f>
        <v/>
      </c>
      <c r="G449" s="35">
        <f>IFERROR(C449/E449,0)</f>
        <v/>
      </c>
    </row>
    <row r="450">
      <c r="A450" s="30">
        <f>IF(ROW()-5&lt;=Kalkulator!$B$9*12,ROW()-5,"")</f>
        <v/>
      </c>
      <c r="B450" s="31">
        <f>IF(A450="","",IF(A450=1,Kalkulator!$B$12,F449))</f>
        <v/>
      </c>
      <c r="C450" s="31">
        <f>IF(A450="","",IF(Kalkulator!$B$10="Malejące",MIN(B450,Kalkulator!$B$12/(Kalkulator!$B$9*12)),MIN(B450,IF(Kalkulator!$B$8=0,Kalkulator!$B$12/(Kalkulator!$B$9*12),-PMT(Kalkulator!$B$8/100/12,Kalkulator!$B$9*12,Kalkulator!$B$12))-B450*Kalkulator!$B$8/100/12)))</f>
        <v/>
      </c>
      <c r="D450" s="31">
        <f>IF(A450="","",B450*Kalkulator!$B$8/100/12)</f>
        <v/>
      </c>
      <c r="E450" s="31">
        <f>IF(A450="","",C450+D450)</f>
        <v/>
      </c>
      <c r="F450" s="31">
        <f>IF(A450="","",MAX(0,B450-C450))</f>
        <v/>
      </c>
      <c r="G450" s="32">
        <f>IFERROR(C450/E450,0)</f>
        <v/>
      </c>
    </row>
    <row r="451">
      <c r="A451" s="33">
        <f>IF(ROW()-5&lt;=Kalkulator!$B$9*12,ROW()-5,"")</f>
        <v/>
      </c>
      <c r="B451" s="34">
        <f>IF(A451="","",IF(A451=1,Kalkulator!$B$12,F450))</f>
        <v/>
      </c>
      <c r="C451" s="34">
        <f>IF(A451="","",IF(Kalkulator!$B$10="Malejące",MIN(B451,Kalkulator!$B$12/(Kalkulator!$B$9*12)),MIN(B451,IF(Kalkulator!$B$8=0,Kalkulator!$B$12/(Kalkulator!$B$9*12),-PMT(Kalkulator!$B$8/100/12,Kalkulator!$B$9*12,Kalkulator!$B$12))-B451*Kalkulator!$B$8/100/12)))</f>
        <v/>
      </c>
      <c r="D451" s="34">
        <f>IF(A451="","",B451*Kalkulator!$B$8/100/12)</f>
        <v/>
      </c>
      <c r="E451" s="34">
        <f>IF(A451="","",C451+D451)</f>
        <v/>
      </c>
      <c r="F451" s="34">
        <f>IF(A451="","",MAX(0,B451-C451))</f>
        <v/>
      </c>
      <c r="G451" s="35">
        <f>IFERROR(C451/E451,0)</f>
        <v/>
      </c>
    </row>
    <row r="452">
      <c r="A452" s="30">
        <f>IF(ROW()-5&lt;=Kalkulator!$B$9*12,ROW()-5,"")</f>
        <v/>
      </c>
      <c r="B452" s="31">
        <f>IF(A452="","",IF(A452=1,Kalkulator!$B$12,F451))</f>
        <v/>
      </c>
      <c r="C452" s="31">
        <f>IF(A452="","",IF(Kalkulator!$B$10="Malejące",MIN(B452,Kalkulator!$B$12/(Kalkulator!$B$9*12)),MIN(B452,IF(Kalkulator!$B$8=0,Kalkulator!$B$12/(Kalkulator!$B$9*12),-PMT(Kalkulator!$B$8/100/12,Kalkulator!$B$9*12,Kalkulator!$B$12))-B452*Kalkulator!$B$8/100/12)))</f>
        <v/>
      </c>
      <c r="D452" s="31">
        <f>IF(A452="","",B452*Kalkulator!$B$8/100/12)</f>
        <v/>
      </c>
      <c r="E452" s="31">
        <f>IF(A452="","",C452+D452)</f>
        <v/>
      </c>
      <c r="F452" s="31">
        <f>IF(A452="","",MAX(0,B452-C452))</f>
        <v/>
      </c>
      <c r="G452" s="32">
        <f>IFERROR(C452/E452,0)</f>
        <v/>
      </c>
    </row>
    <row r="453">
      <c r="A453" s="33">
        <f>IF(ROW()-5&lt;=Kalkulator!$B$9*12,ROW()-5,"")</f>
        <v/>
      </c>
      <c r="B453" s="34">
        <f>IF(A453="","",IF(A453=1,Kalkulator!$B$12,F452))</f>
        <v/>
      </c>
      <c r="C453" s="34">
        <f>IF(A453="","",IF(Kalkulator!$B$10="Malejące",MIN(B453,Kalkulator!$B$12/(Kalkulator!$B$9*12)),MIN(B453,IF(Kalkulator!$B$8=0,Kalkulator!$B$12/(Kalkulator!$B$9*12),-PMT(Kalkulator!$B$8/100/12,Kalkulator!$B$9*12,Kalkulator!$B$12))-B453*Kalkulator!$B$8/100/12)))</f>
        <v/>
      </c>
      <c r="D453" s="34">
        <f>IF(A453="","",B453*Kalkulator!$B$8/100/12)</f>
        <v/>
      </c>
      <c r="E453" s="34">
        <f>IF(A453="","",C453+D453)</f>
        <v/>
      </c>
      <c r="F453" s="34">
        <f>IF(A453="","",MAX(0,B453-C453))</f>
        <v/>
      </c>
      <c r="G453" s="35">
        <f>IFERROR(C453/E453,0)</f>
        <v/>
      </c>
    </row>
    <row r="454">
      <c r="A454" s="30">
        <f>IF(ROW()-5&lt;=Kalkulator!$B$9*12,ROW()-5,"")</f>
        <v/>
      </c>
      <c r="B454" s="31">
        <f>IF(A454="","",IF(A454=1,Kalkulator!$B$12,F453))</f>
        <v/>
      </c>
      <c r="C454" s="31">
        <f>IF(A454="","",IF(Kalkulator!$B$10="Malejące",MIN(B454,Kalkulator!$B$12/(Kalkulator!$B$9*12)),MIN(B454,IF(Kalkulator!$B$8=0,Kalkulator!$B$12/(Kalkulator!$B$9*12),-PMT(Kalkulator!$B$8/100/12,Kalkulator!$B$9*12,Kalkulator!$B$12))-B454*Kalkulator!$B$8/100/12)))</f>
        <v/>
      </c>
      <c r="D454" s="31">
        <f>IF(A454="","",B454*Kalkulator!$B$8/100/12)</f>
        <v/>
      </c>
      <c r="E454" s="31">
        <f>IF(A454="","",C454+D454)</f>
        <v/>
      </c>
      <c r="F454" s="31">
        <f>IF(A454="","",MAX(0,B454-C454))</f>
        <v/>
      </c>
      <c r="G454" s="32">
        <f>IFERROR(C454/E454,0)</f>
        <v/>
      </c>
    </row>
    <row r="455">
      <c r="A455" s="33">
        <f>IF(ROW()-5&lt;=Kalkulator!$B$9*12,ROW()-5,"")</f>
        <v/>
      </c>
      <c r="B455" s="34">
        <f>IF(A455="","",IF(A455=1,Kalkulator!$B$12,F454))</f>
        <v/>
      </c>
      <c r="C455" s="34">
        <f>IF(A455="","",IF(Kalkulator!$B$10="Malejące",MIN(B455,Kalkulator!$B$12/(Kalkulator!$B$9*12)),MIN(B455,IF(Kalkulator!$B$8=0,Kalkulator!$B$12/(Kalkulator!$B$9*12),-PMT(Kalkulator!$B$8/100/12,Kalkulator!$B$9*12,Kalkulator!$B$12))-B455*Kalkulator!$B$8/100/12)))</f>
        <v/>
      </c>
      <c r="D455" s="34">
        <f>IF(A455="","",B455*Kalkulator!$B$8/100/12)</f>
        <v/>
      </c>
      <c r="E455" s="34">
        <f>IF(A455="","",C455+D455)</f>
        <v/>
      </c>
      <c r="F455" s="34">
        <f>IF(A455="","",MAX(0,B455-C455))</f>
        <v/>
      </c>
      <c r="G455" s="35">
        <f>IFERROR(C455/E455,0)</f>
        <v/>
      </c>
    </row>
    <row r="456">
      <c r="A456" s="30">
        <f>IF(ROW()-5&lt;=Kalkulator!$B$9*12,ROW()-5,"")</f>
        <v/>
      </c>
      <c r="B456" s="31">
        <f>IF(A456="","",IF(A456=1,Kalkulator!$B$12,F455))</f>
        <v/>
      </c>
      <c r="C456" s="31">
        <f>IF(A456="","",IF(Kalkulator!$B$10="Malejące",MIN(B456,Kalkulator!$B$12/(Kalkulator!$B$9*12)),MIN(B456,IF(Kalkulator!$B$8=0,Kalkulator!$B$12/(Kalkulator!$B$9*12),-PMT(Kalkulator!$B$8/100/12,Kalkulator!$B$9*12,Kalkulator!$B$12))-B456*Kalkulator!$B$8/100/12)))</f>
        <v/>
      </c>
      <c r="D456" s="31">
        <f>IF(A456="","",B456*Kalkulator!$B$8/100/12)</f>
        <v/>
      </c>
      <c r="E456" s="31">
        <f>IF(A456="","",C456+D456)</f>
        <v/>
      </c>
      <c r="F456" s="31">
        <f>IF(A456="","",MAX(0,B456-C456))</f>
        <v/>
      </c>
      <c r="G456" s="32">
        <f>IFERROR(C456/E456,0)</f>
        <v/>
      </c>
    </row>
    <row r="457">
      <c r="A457" s="33">
        <f>IF(ROW()-5&lt;=Kalkulator!$B$9*12,ROW()-5,"")</f>
        <v/>
      </c>
      <c r="B457" s="34">
        <f>IF(A457="","",IF(A457=1,Kalkulator!$B$12,F456))</f>
        <v/>
      </c>
      <c r="C457" s="34">
        <f>IF(A457="","",IF(Kalkulator!$B$10="Malejące",MIN(B457,Kalkulator!$B$12/(Kalkulator!$B$9*12)),MIN(B457,IF(Kalkulator!$B$8=0,Kalkulator!$B$12/(Kalkulator!$B$9*12),-PMT(Kalkulator!$B$8/100/12,Kalkulator!$B$9*12,Kalkulator!$B$12))-B457*Kalkulator!$B$8/100/12)))</f>
        <v/>
      </c>
      <c r="D457" s="34">
        <f>IF(A457="","",B457*Kalkulator!$B$8/100/12)</f>
        <v/>
      </c>
      <c r="E457" s="34">
        <f>IF(A457="","",C457+D457)</f>
        <v/>
      </c>
      <c r="F457" s="34">
        <f>IF(A457="","",MAX(0,B457-C457))</f>
        <v/>
      </c>
      <c r="G457" s="35">
        <f>IFERROR(C457/E457,0)</f>
        <v/>
      </c>
    </row>
    <row r="458">
      <c r="A458" s="30">
        <f>IF(ROW()-5&lt;=Kalkulator!$B$9*12,ROW()-5,"")</f>
        <v/>
      </c>
      <c r="B458" s="31">
        <f>IF(A458="","",IF(A458=1,Kalkulator!$B$12,F457))</f>
        <v/>
      </c>
      <c r="C458" s="31">
        <f>IF(A458="","",IF(Kalkulator!$B$10="Malejące",MIN(B458,Kalkulator!$B$12/(Kalkulator!$B$9*12)),MIN(B458,IF(Kalkulator!$B$8=0,Kalkulator!$B$12/(Kalkulator!$B$9*12),-PMT(Kalkulator!$B$8/100/12,Kalkulator!$B$9*12,Kalkulator!$B$12))-B458*Kalkulator!$B$8/100/12)))</f>
        <v/>
      </c>
      <c r="D458" s="31">
        <f>IF(A458="","",B458*Kalkulator!$B$8/100/12)</f>
        <v/>
      </c>
      <c r="E458" s="31">
        <f>IF(A458="","",C458+D458)</f>
        <v/>
      </c>
      <c r="F458" s="31">
        <f>IF(A458="","",MAX(0,B458-C458))</f>
        <v/>
      </c>
      <c r="G458" s="32">
        <f>IFERROR(C458/E458,0)</f>
        <v/>
      </c>
    </row>
    <row r="459">
      <c r="A459" s="33">
        <f>IF(ROW()-5&lt;=Kalkulator!$B$9*12,ROW()-5,"")</f>
        <v/>
      </c>
      <c r="B459" s="34">
        <f>IF(A459="","",IF(A459=1,Kalkulator!$B$12,F458))</f>
        <v/>
      </c>
      <c r="C459" s="34">
        <f>IF(A459="","",IF(Kalkulator!$B$10="Malejące",MIN(B459,Kalkulator!$B$12/(Kalkulator!$B$9*12)),MIN(B459,IF(Kalkulator!$B$8=0,Kalkulator!$B$12/(Kalkulator!$B$9*12),-PMT(Kalkulator!$B$8/100/12,Kalkulator!$B$9*12,Kalkulator!$B$12))-B459*Kalkulator!$B$8/100/12)))</f>
        <v/>
      </c>
      <c r="D459" s="34">
        <f>IF(A459="","",B459*Kalkulator!$B$8/100/12)</f>
        <v/>
      </c>
      <c r="E459" s="34">
        <f>IF(A459="","",C459+D459)</f>
        <v/>
      </c>
      <c r="F459" s="34">
        <f>IF(A459="","",MAX(0,B459-C459))</f>
        <v/>
      </c>
      <c r="G459" s="35">
        <f>IFERROR(C459/E459,0)</f>
        <v/>
      </c>
    </row>
    <row r="460">
      <c r="A460" s="30">
        <f>IF(ROW()-5&lt;=Kalkulator!$B$9*12,ROW()-5,"")</f>
        <v/>
      </c>
      <c r="B460" s="31">
        <f>IF(A460="","",IF(A460=1,Kalkulator!$B$12,F459))</f>
        <v/>
      </c>
      <c r="C460" s="31">
        <f>IF(A460="","",IF(Kalkulator!$B$10="Malejące",MIN(B460,Kalkulator!$B$12/(Kalkulator!$B$9*12)),MIN(B460,IF(Kalkulator!$B$8=0,Kalkulator!$B$12/(Kalkulator!$B$9*12),-PMT(Kalkulator!$B$8/100/12,Kalkulator!$B$9*12,Kalkulator!$B$12))-B460*Kalkulator!$B$8/100/12)))</f>
        <v/>
      </c>
      <c r="D460" s="31">
        <f>IF(A460="","",B460*Kalkulator!$B$8/100/12)</f>
        <v/>
      </c>
      <c r="E460" s="31">
        <f>IF(A460="","",C460+D460)</f>
        <v/>
      </c>
      <c r="F460" s="31">
        <f>IF(A460="","",MAX(0,B460-C460))</f>
        <v/>
      </c>
      <c r="G460" s="32">
        <f>IFERROR(C460/E460,0)</f>
        <v/>
      </c>
    </row>
    <row r="461">
      <c r="A461" s="33">
        <f>IF(ROW()-5&lt;=Kalkulator!$B$9*12,ROW()-5,"")</f>
        <v/>
      </c>
      <c r="B461" s="34">
        <f>IF(A461="","",IF(A461=1,Kalkulator!$B$12,F460))</f>
        <v/>
      </c>
      <c r="C461" s="34">
        <f>IF(A461="","",IF(Kalkulator!$B$10="Malejące",MIN(B461,Kalkulator!$B$12/(Kalkulator!$B$9*12)),MIN(B461,IF(Kalkulator!$B$8=0,Kalkulator!$B$12/(Kalkulator!$B$9*12),-PMT(Kalkulator!$B$8/100/12,Kalkulator!$B$9*12,Kalkulator!$B$12))-B461*Kalkulator!$B$8/100/12)))</f>
        <v/>
      </c>
      <c r="D461" s="34">
        <f>IF(A461="","",B461*Kalkulator!$B$8/100/12)</f>
        <v/>
      </c>
      <c r="E461" s="34">
        <f>IF(A461="","",C461+D461)</f>
        <v/>
      </c>
      <c r="F461" s="34">
        <f>IF(A461="","",MAX(0,B461-C461))</f>
        <v/>
      </c>
      <c r="G461" s="35">
        <f>IFERROR(C461/E461,0)</f>
        <v/>
      </c>
    </row>
    <row r="462">
      <c r="A462" s="30">
        <f>IF(ROW()-5&lt;=Kalkulator!$B$9*12,ROW()-5,"")</f>
        <v/>
      </c>
      <c r="B462" s="31">
        <f>IF(A462="","",IF(A462=1,Kalkulator!$B$12,F461))</f>
        <v/>
      </c>
      <c r="C462" s="31">
        <f>IF(A462="","",IF(Kalkulator!$B$10="Malejące",MIN(B462,Kalkulator!$B$12/(Kalkulator!$B$9*12)),MIN(B462,IF(Kalkulator!$B$8=0,Kalkulator!$B$12/(Kalkulator!$B$9*12),-PMT(Kalkulator!$B$8/100/12,Kalkulator!$B$9*12,Kalkulator!$B$12))-B462*Kalkulator!$B$8/100/12)))</f>
        <v/>
      </c>
      <c r="D462" s="31">
        <f>IF(A462="","",B462*Kalkulator!$B$8/100/12)</f>
        <v/>
      </c>
      <c r="E462" s="31">
        <f>IF(A462="","",C462+D462)</f>
        <v/>
      </c>
      <c r="F462" s="31">
        <f>IF(A462="","",MAX(0,B462-C462))</f>
        <v/>
      </c>
      <c r="G462" s="32">
        <f>IFERROR(C462/E462,0)</f>
        <v/>
      </c>
    </row>
    <row r="463">
      <c r="A463" s="33">
        <f>IF(ROW()-5&lt;=Kalkulator!$B$9*12,ROW()-5,"")</f>
        <v/>
      </c>
      <c r="B463" s="34">
        <f>IF(A463="","",IF(A463=1,Kalkulator!$B$12,F462))</f>
        <v/>
      </c>
      <c r="C463" s="34">
        <f>IF(A463="","",IF(Kalkulator!$B$10="Malejące",MIN(B463,Kalkulator!$B$12/(Kalkulator!$B$9*12)),MIN(B463,IF(Kalkulator!$B$8=0,Kalkulator!$B$12/(Kalkulator!$B$9*12),-PMT(Kalkulator!$B$8/100/12,Kalkulator!$B$9*12,Kalkulator!$B$12))-B463*Kalkulator!$B$8/100/12)))</f>
        <v/>
      </c>
      <c r="D463" s="34">
        <f>IF(A463="","",B463*Kalkulator!$B$8/100/12)</f>
        <v/>
      </c>
      <c r="E463" s="34">
        <f>IF(A463="","",C463+D463)</f>
        <v/>
      </c>
      <c r="F463" s="34">
        <f>IF(A463="","",MAX(0,B463-C463))</f>
        <v/>
      </c>
      <c r="G463" s="35">
        <f>IFERROR(C463/E463,0)</f>
        <v/>
      </c>
    </row>
    <row r="464">
      <c r="A464" s="30">
        <f>IF(ROW()-5&lt;=Kalkulator!$B$9*12,ROW()-5,"")</f>
        <v/>
      </c>
      <c r="B464" s="31">
        <f>IF(A464="","",IF(A464=1,Kalkulator!$B$12,F463))</f>
        <v/>
      </c>
      <c r="C464" s="31">
        <f>IF(A464="","",IF(Kalkulator!$B$10="Malejące",MIN(B464,Kalkulator!$B$12/(Kalkulator!$B$9*12)),MIN(B464,IF(Kalkulator!$B$8=0,Kalkulator!$B$12/(Kalkulator!$B$9*12),-PMT(Kalkulator!$B$8/100/12,Kalkulator!$B$9*12,Kalkulator!$B$12))-B464*Kalkulator!$B$8/100/12)))</f>
        <v/>
      </c>
      <c r="D464" s="31">
        <f>IF(A464="","",B464*Kalkulator!$B$8/100/12)</f>
        <v/>
      </c>
      <c r="E464" s="31">
        <f>IF(A464="","",C464+D464)</f>
        <v/>
      </c>
      <c r="F464" s="31">
        <f>IF(A464="","",MAX(0,B464-C464))</f>
        <v/>
      </c>
      <c r="G464" s="32">
        <f>IFERROR(C464/E464,0)</f>
        <v/>
      </c>
    </row>
    <row r="465">
      <c r="A465" s="33">
        <f>IF(ROW()-5&lt;=Kalkulator!$B$9*12,ROW()-5,"")</f>
        <v/>
      </c>
      <c r="B465" s="34">
        <f>IF(A465="","",IF(A465=1,Kalkulator!$B$12,F464))</f>
        <v/>
      </c>
      <c r="C465" s="34">
        <f>IF(A465="","",IF(Kalkulator!$B$10="Malejące",MIN(B465,Kalkulator!$B$12/(Kalkulator!$B$9*12)),MIN(B465,IF(Kalkulator!$B$8=0,Kalkulator!$B$12/(Kalkulator!$B$9*12),-PMT(Kalkulator!$B$8/100/12,Kalkulator!$B$9*12,Kalkulator!$B$12))-B465*Kalkulator!$B$8/100/12)))</f>
        <v/>
      </c>
      <c r="D465" s="34">
        <f>IF(A465="","",B465*Kalkulator!$B$8/100/12)</f>
        <v/>
      </c>
      <c r="E465" s="34">
        <f>IF(A465="","",C465+D465)</f>
        <v/>
      </c>
      <c r="F465" s="34">
        <f>IF(A465="","",MAX(0,B465-C465))</f>
        <v/>
      </c>
      <c r="G465" s="35">
        <f>IFERROR(C465/E465,0)</f>
        <v/>
      </c>
    </row>
    <row r="466">
      <c r="A466" s="30">
        <f>IF(ROW()-5&lt;=Kalkulator!$B$9*12,ROW()-5,"")</f>
        <v/>
      </c>
      <c r="B466" s="31">
        <f>IF(A466="","",IF(A466=1,Kalkulator!$B$12,F465))</f>
        <v/>
      </c>
      <c r="C466" s="31">
        <f>IF(A466="","",IF(Kalkulator!$B$10="Malejące",MIN(B466,Kalkulator!$B$12/(Kalkulator!$B$9*12)),MIN(B466,IF(Kalkulator!$B$8=0,Kalkulator!$B$12/(Kalkulator!$B$9*12),-PMT(Kalkulator!$B$8/100/12,Kalkulator!$B$9*12,Kalkulator!$B$12))-B466*Kalkulator!$B$8/100/12)))</f>
        <v/>
      </c>
      <c r="D466" s="31">
        <f>IF(A466="","",B466*Kalkulator!$B$8/100/12)</f>
        <v/>
      </c>
      <c r="E466" s="31">
        <f>IF(A466="","",C466+D466)</f>
        <v/>
      </c>
      <c r="F466" s="31">
        <f>IF(A466="","",MAX(0,B466-C466))</f>
        <v/>
      </c>
      <c r="G466" s="32">
        <f>IFERROR(C466/E466,0)</f>
        <v/>
      </c>
    </row>
    <row r="467">
      <c r="A467" s="33">
        <f>IF(ROW()-5&lt;=Kalkulator!$B$9*12,ROW()-5,"")</f>
        <v/>
      </c>
      <c r="B467" s="34">
        <f>IF(A467="","",IF(A467=1,Kalkulator!$B$12,F466))</f>
        <v/>
      </c>
      <c r="C467" s="34">
        <f>IF(A467="","",IF(Kalkulator!$B$10="Malejące",MIN(B467,Kalkulator!$B$12/(Kalkulator!$B$9*12)),MIN(B467,IF(Kalkulator!$B$8=0,Kalkulator!$B$12/(Kalkulator!$B$9*12),-PMT(Kalkulator!$B$8/100/12,Kalkulator!$B$9*12,Kalkulator!$B$12))-B467*Kalkulator!$B$8/100/12)))</f>
        <v/>
      </c>
      <c r="D467" s="34">
        <f>IF(A467="","",B467*Kalkulator!$B$8/100/12)</f>
        <v/>
      </c>
      <c r="E467" s="34">
        <f>IF(A467="","",C467+D467)</f>
        <v/>
      </c>
      <c r="F467" s="34">
        <f>IF(A467="","",MAX(0,B467-C467))</f>
        <v/>
      </c>
      <c r="G467" s="35">
        <f>IFERROR(C467/E467,0)</f>
        <v/>
      </c>
    </row>
    <row r="468">
      <c r="A468" s="30">
        <f>IF(ROW()-5&lt;=Kalkulator!$B$9*12,ROW()-5,"")</f>
        <v/>
      </c>
      <c r="B468" s="31">
        <f>IF(A468="","",IF(A468=1,Kalkulator!$B$12,F467))</f>
        <v/>
      </c>
      <c r="C468" s="31">
        <f>IF(A468="","",IF(Kalkulator!$B$10="Malejące",MIN(B468,Kalkulator!$B$12/(Kalkulator!$B$9*12)),MIN(B468,IF(Kalkulator!$B$8=0,Kalkulator!$B$12/(Kalkulator!$B$9*12),-PMT(Kalkulator!$B$8/100/12,Kalkulator!$B$9*12,Kalkulator!$B$12))-B468*Kalkulator!$B$8/100/12)))</f>
        <v/>
      </c>
      <c r="D468" s="31">
        <f>IF(A468="","",B468*Kalkulator!$B$8/100/12)</f>
        <v/>
      </c>
      <c r="E468" s="31">
        <f>IF(A468="","",C468+D468)</f>
        <v/>
      </c>
      <c r="F468" s="31">
        <f>IF(A468="","",MAX(0,B468-C468))</f>
        <v/>
      </c>
      <c r="G468" s="32">
        <f>IFERROR(C468/E468,0)</f>
        <v/>
      </c>
    </row>
    <row r="469">
      <c r="A469" s="33">
        <f>IF(ROW()-5&lt;=Kalkulator!$B$9*12,ROW()-5,"")</f>
        <v/>
      </c>
      <c r="B469" s="34">
        <f>IF(A469="","",IF(A469=1,Kalkulator!$B$12,F468))</f>
        <v/>
      </c>
      <c r="C469" s="34">
        <f>IF(A469="","",IF(Kalkulator!$B$10="Malejące",MIN(B469,Kalkulator!$B$12/(Kalkulator!$B$9*12)),MIN(B469,IF(Kalkulator!$B$8=0,Kalkulator!$B$12/(Kalkulator!$B$9*12),-PMT(Kalkulator!$B$8/100/12,Kalkulator!$B$9*12,Kalkulator!$B$12))-B469*Kalkulator!$B$8/100/12)))</f>
        <v/>
      </c>
      <c r="D469" s="34">
        <f>IF(A469="","",B469*Kalkulator!$B$8/100/12)</f>
        <v/>
      </c>
      <c r="E469" s="34">
        <f>IF(A469="","",C469+D469)</f>
        <v/>
      </c>
      <c r="F469" s="34">
        <f>IF(A469="","",MAX(0,B469-C469))</f>
        <v/>
      </c>
      <c r="G469" s="35">
        <f>IFERROR(C469/E469,0)</f>
        <v/>
      </c>
    </row>
    <row r="470">
      <c r="A470" s="30">
        <f>IF(ROW()-5&lt;=Kalkulator!$B$9*12,ROW()-5,"")</f>
        <v/>
      </c>
      <c r="B470" s="31">
        <f>IF(A470="","",IF(A470=1,Kalkulator!$B$12,F469))</f>
        <v/>
      </c>
      <c r="C470" s="31">
        <f>IF(A470="","",IF(Kalkulator!$B$10="Malejące",MIN(B470,Kalkulator!$B$12/(Kalkulator!$B$9*12)),MIN(B470,IF(Kalkulator!$B$8=0,Kalkulator!$B$12/(Kalkulator!$B$9*12),-PMT(Kalkulator!$B$8/100/12,Kalkulator!$B$9*12,Kalkulator!$B$12))-B470*Kalkulator!$B$8/100/12)))</f>
        <v/>
      </c>
      <c r="D470" s="31">
        <f>IF(A470="","",B470*Kalkulator!$B$8/100/12)</f>
        <v/>
      </c>
      <c r="E470" s="31">
        <f>IF(A470="","",C470+D470)</f>
        <v/>
      </c>
      <c r="F470" s="31">
        <f>IF(A470="","",MAX(0,B470-C470))</f>
        <v/>
      </c>
      <c r="G470" s="32">
        <f>IFERROR(C470/E470,0)</f>
        <v/>
      </c>
    </row>
    <row r="471">
      <c r="A471" s="33">
        <f>IF(ROW()-5&lt;=Kalkulator!$B$9*12,ROW()-5,"")</f>
        <v/>
      </c>
      <c r="B471" s="34">
        <f>IF(A471="","",IF(A471=1,Kalkulator!$B$12,F470))</f>
        <v/>
      </c>
      <c r="C471" s="34">
        <f>IF(A471="","",IF(Kalkulator!$B$10="Malejące",MIN(B471,Kalkulator!$B$12/(Kalkulator!$B$9*12)),MIN(B471,IF(Kalkulator!$B$8=0,Kalkulator!$B$12/(Kalkulator!$B$9*12),-PMT(Kalkulator!$B$8/100/12,Kalkulator!$B$9*12,Kalkulator!$B$12))-B471*Kalkulator!$B$8/100/12)))</f>
        <v/>
      </c>
      <c r="D471" s="34">
        <f>IF(A471="","",B471*Kalkulator!$B$8/100/12)</f>
        <v/>
      </c>
      <c r="E471" s="34">
        <f>IF(A471="","",C471+D471)</f>
        <v/>
      </c>
      <c r="F471" s="34">
        <f>IF(A471="","",MAX(0,B471-C471))</f>
        <v/>
      </c>
      <c r="G471" s="35">
        <f>IFERROR(C471/E471,0)</f>
        <v/>
      </c>
    </row>
    <row r="472">
      <c r="A472" s="30">
        <f>IF(ROW()-5&lt;=Kalkulator!$B$9*12,ROW()-5,"")</f>
        <v/>
      </c>
      <c r="B472" s="31">
        <f>IF(A472="","",IF(A472=1,Kalkulator!$B$12,F471))</f>
        <v/>
      </c>
      <c r="C472" s="31">
        <f>IF(A472="","",IF(Kalkulator!$B$10="Malejące",MIN(B472,Kalkulator!$B$12/(Kalkulator!$B$9*12)),MIN(B472,IF(Kalkulator!$B$8=0,Kalkulator!$B$12/(Kalkulator!$B$9*12),-PMT(Kalkulator!$B$8/100/12,Kalkulator!$B$9*12,Kalkulator!$B$12))-B472*Kalkulator!$B$8/100/12)))</f>
        <v/>
      </c>
      <c r="D472" s="31">
        <f>IF(A472="","",B472*Kalkulator!$B$8/100/12)</f>
        <v/>
      </c>
      <c r="E472" s="31">
        <f>IF(A472="","",C472+D472)</f>
        <v/>
      </c>
      <c r="F472" s="31">
        <f>IF(A472="","",MAX(0,B472-C472))</f>
        <v/>
      </c>
      <c r="G472" s="32">
        <f>IFERROR(C472/E472,0)</f>
        <v/>
      </c>
    </row>
    <row r="473">
      <c r="A473" s="33">
        <f>IF(ROW()-5&lt;=Kalkulator!$B$9*12,ROW()-5,"")</f>
        <v/>
      </c>
      <c r="B473" s="34">
        <f>IF(A473="","",IF(A473=1,Kalkulator!$B$12,F472))</f>
        <v/>
      </c>
      <c r="C473" s="34">
        <f>IF(A473="","",IF(Kalkulator!$B$10="Malejące",MIN(B473,Kalkulator!$B$12/(Kalkulator!$B$9*12)),MIN(B473,IF(Kalkulator!$B$8=0,Kalkulator!$B$12/(Kalkulator!$B$9*12),-PMT(Kalkulator!$B$8/100/12,Kalkulator!$B$9*12,Kalkulator!$B$12))-B473*Kalkulator!$B$8/100/12)))</f>
        <v/>
      </c>
      <c r="D473" s="34">
        <f>IF(A473="","",B473*Kalkulator!$B$8/100/12)</f>
        <v/>
      </c>
      <c r="E473" s="34">
        <f>IF(A473="","",C473+D473)</f>
        <v/>
      </c>
      <c r="F473" s="34">
        <f>IF(A473="","",MAX(0,B473-C473))</f>
        <v/>
      </c>
      <c r="G473" s="35">
        <f>IFERROR(C473/E473,0)</f>
        <v/>
      </c>
    </row>
    <row r="474">
      <c r="A474" s="30">
        <f>IF(ROW()-5&lt;=Kalkulator!$B$9*12,ROW()-5,"")</f>
        <v/>
      </c>
      <c r="B474" s="31">
        <f>IF(A474="","",IF(A474=1,Kalkulator!$B$12,F473))</f>
        <v/>
      </c>
      <c r="C474" s="31">
        <f>IF(A474="","",IF(Kalkulator!$B$10="Malejące",MIN(B474,Kalkulator!$B$12/(Kalkulator!$B$9*12)),MIN(B474,IF(Kalkulator!$B$8=0,Kalkulator!$B$12/(Kalkulator!$B$9*12),-PMT(Kalkulator!$B$8/100/12,Kalkulator!$B$9*12,Kalkulator!$B$12))-B474*Kalkulator!$B$8/100/12)))</f>
        <v/>
      </c>
      <c r="D474" s="31">
        <f>IF(A474="","",B474*Kalkulator!$B$8/100/12)</f>
        <v/>
      </c>
      <c r="E474" s="31">
        <f>IF(A474="","",C474+D474)</f>
        <v/>
      </c>
      <c r="F474" s="31">
        <f>IF(A474="","",MAX(0,B474-C474))</f>
        <v/>
      </c>
      <c r="G474" s="32">
        <f>IFERROR(C474/E474,0)</f>
        <v/>
      </c>
    </row>
    <row r="475">
      <c r="A475" s="33">
        <f>IF(ROW()-5&lt;=Kalkulator!$B$9*12,ROW()-5,"")</f>
        <v/>
      </c>
      <c r="B475" s="34">
        <f>IF(A475="","",IF(A475=1,Kalkulator!$B$12,F474))</f>
        <v/>
      </c>
      <c r="C475" s="34">
        <f>IF(A475="","",IF(Kalkulator!$B$10="Malejące",MIN(B475,Kalkulator!$B$12/(Kalkulator!$B$9*12)),MIN(B475,IF(Kalkulator!$B$8=0,Kalkulator!$B$12/(Kalkulator!$B$9*12),-PMT(Kalkulator!$B$8/100/12,Kalkulator!$B$9*12,Kalkulator!$B$12))-B475*Kalkulator!$B$8/100/12)))</f>
        <v/>
      </c>
      <c r="D475" s="34">
        <f>IF(A475="","",B475*Kalkulator!$B$8/100/12)</f>
        <v/>
      </c>
      <c r="E475" s="34">
        <f>IF(A475="","",C475+D475)</f>
        <v/>
      </c>
      <c r="F475" s="34">
        <f>IF(A475="","",MAX(0,B475-C475))</f>
        <v/>
      </c>
      <c r="G475" s="35">
        <f>IFERROR(C475/E475,0)</f>
        <v/>
      </c>
    </row>
    <row r="476">
      <c r="A476" s="30">
        <f>IF(ROW()-5&lt;=Kalkulator!$B$9*12,ROW()-5,"")</f>
        <v/>
      </c>
      <c r="B476" s="31">
        <f>IF(A476="","",IF(A476=1,Kalkulator!$B$12,F475))</f>
        <v/>
      </c>
      <c r="C476" s="31">
        <f>IF(A476="","",IF(Kalkulator!$B$10="Malejące",MIN(B476,Kalkulator!$B$12/(Kalkulator!$B$9*12)),MIN(B476,IF(Kalkulator!$B$8=0,Kalkulator!$B$12/(Kalkulator!$B$9*12),-PMT(Kalkulator!$B$8/100/12,Kalkulator!$B$9*12,Kalkulator!$B$12))-B476*Kalkulator!$B$8/100/12)))</f>
        <v/>
      </c>
      <c r="D476" s="31">
        <f>IF(A476="","",B476*Kalkulator!$B$8/100/12)</f>
        <v/>
      </c>
      <c r="E476" s="31">
        <f>IF(A476="","",C476+D476)</f>
        <v/>
      </c>
      <c r="F476" s="31">
        <f>IF(A476="","",MAX(0,B476-C476))</f>
        <v/>
      </c>
      <c r="G476" s="32">
        <f>IFERROR(C476/E476,0)</f>
        <v/>
      </c>
    </row>
    <row r="477">
      <c r="A477" s="33">
        <f>IF(ROW()-5&lt;=Kalkulator!$B$9*12,ROW()-5,"")</f>
        <v/>
      </c>
      <c r="B477" s="34">
        <f>IF(A477="","",IF(A477=1,Kalkulator!$B$12,F476))</f>
        <v/>
      </c>
      <c r="C477" s="34">
        <f>IF(A477="","",IF(Kalkulator!$B$10="Malejące",MIN(B477,Kalkulator!$B$12/(Kalkulator!$B$9*12)),MIN(B477,IF(Kalkulator!$B$8=0,Kalkulator!$B$12/(Kalkulator!$B$9*12),-PMT(Kalkulator!$B$8/100/12,Kalkulator!$B$9*12,Kalkulator!$B$12))-B477*Kalkulator!$B$8/100/12)))</f>
        <v/>
      </c>
      <c r="D477" s="34">
        <f>IF(A477="","",B477*Kalkulator!$B$8/100/12)</f>
        <v/>
      </c>
      <c r="E477" s="34">
        <f>IF(A477="","",C477+D477)</f>
        <v/>
      </c>
      <c r="F477" s="34">
        <f>IF(A477="","",MAX(0,B477-C477))</f>
        <v/>
      </c>
      <c r="G477" s="35">
        <f>IFERROR(C477/E477,0)</f>
        <v/>
      </c>
    </row>
    <row r="478">
      <c r="A478" s="30">
        <f>IF(ROW()-5&lt;=Kalkulator!$B$9*12,ROW()-5,"")</f>
        <v/>
      </c>
      <c r="B478" s="31">
        <f>IF(A478="","",IF(A478=1,Kalkulator!$B$12,F477))</f>
        <v/>
      </c>
      <c r="C478" s="31">
        <f>IF(A478="","",IF(Kalkulator!$B$10="Malejące",MIN(B478,Kalkulator!$B$12/(Kalkulator!$B$9*12)),MIN(B478,IF(Kalkulator!$B$8=0,Kalkulator!$B$12/(Kalkulator!$B$9*12),-PMT(Kalkulator!$B$8/100/12,Kalkulator!$B$9*12,Kalkulator!$B$12))-B478*Kalkulator!$B$8/100/12)))</f>
        <v/>
      </c>
      <c r="D478" s="31">
        <f>IF(A478="","",B478*Kalkulator!$B$8/100/12)</f>
        <v/>
      </c>
      <c r="E478" s="31">
        <f>IF(A478="","",C478+D478)</f>
        <v/>
      </c>
      <c r="F478" s="31">
        <f>IF(A478="","",MAX(0,B478-C478))</f>
        <v/>
      </c>
      <c r="G478" s="32">
        <f>IFERROR(C478/E478,0)</f>
        <v/>
      </c>
    </row>
    <row r="479">
      <c r="A479" s="33">
        <f>IF(ROW()-5&lt;=Kalkulator!$B$9*12,ROW()-5,"")</f>
        <v/>
      </c>
      <c r="B479" s="34">
        <f>IF(A479="","",IF(A479=1,Kalkulator!$B$12,F478))</f>
        <v/>
      </c>
      <c r="C479" s="34">
        <f>IF(A479="","",IF(Kalkulator!$B$10="Malejące",MIN(B479,Kalkulator!$B$12/(Kalkulator!$B$9*12)),MIN(B479,IF(Kalkulator!$B$8=0,Kalkulator!$B$12/(Kalkulator!$B$9*12),-PMT(Kalkulator!$B$8/100/12,Kalkulator!$B$9*12,Kalkulator!$B$12))-B479*Kalkulator!$B$8/100/12)))</f>
        <v/>
      </c>
      <c r="D479" s="34">
        <f>IF(A479="","",B479*Kalkulator!$B$8/100/12)</f>
        <v/>
      </c>
      <c r="E479" s="34">
        <f>IF(A479="","",C479+D479)</f>
        <v/>
      </c>
      <c r="F479" s="34">
        <f>IF(A479="","",MAX(0,B479-C479))</f>
        <v/>
      </c>
      <c r="G479" s="35">
        <f>IFERROR(C479/E479,0)</f>
        <v/>
      </c>
    </row>
    <row r="480">
      <c r="A480" s="30">
        <f>IF(ROW()-5&lt;=Kalkulator!$B$9*12,ROW()-5,"")</f>
        <v/>
      </c>
      <c r="B480" s="31">
        <f>IF(A480="","",IF(A480=1,Kalkulator!$B$12,F479))</f>
        <v/>
      </c>
      <c r="C480" s="31">
        <f>IF(A480="","",IF(Kalkulator!$B$10="Malejące",MIN(B480,Kalkulator!$B$12/(Kalkulator!$B$9*12)),MIN(B480,IF(Kalkulator!$B$8=0,Kalkulator!$B$12/(Kalkulator!$B$9*12),-PMT(Kalkulator!$B$8/100/12,Kalkulator!$B$9*12,Kalkulator!$B$12))-B480*Kalkulator!$B$8/100/12)))</f>
        <v/>
      </c>
      <c r="D480" s="31">
        <f>IF(A480="","",B480*Kalkulator!$B$8/100/12)</f>
        <v/>
      </c>
      <c r="E480" s="31">
        <f>IF(A480="","",C480+D480)</f>
        <v/>
      </c>
      <c r="F480" s="31">
        <f>IF(A480="","",MAX(0,B480-C480))</f>
        <v/>
      </c>
      <c r="G480" s="32">
        <f>IFERROR(C480/E480,0)</f>
        <v/>
      </c>
    </row>
    <row r="481">
      <c r="A481" s="33">
        <f>IF(ROW()-5&lt;=Kalkulator!$B$9*12,ROW()-5,"")</f>
        <v/>
      </c>
      <c r="B481" s="34">
        <f>IF(A481="","",IF(A481=1,Kalkulator!$B$12,F480))</f>
        <v/>
      </c>
      <c r="C481" s="34">
        <f>IF(A481="","",IF(Kalkulator!$B$10="Malejące",MIN(B481,Kalkulator!$B$12/(Kalkulator!$B$9*12)),MIN(B481,IF(Kalkulator!$B$8=0,Kalkulator!$B$12/(Kalkulator!$B$9*12),-PMT(Kalkulator!$B$8/100/12,Kalkulator!$B$9*12,Kalkulator!$B$12))-B481*Kalkulator!$B$8/100/12)))</f>
        <v/>
      </c>
      <c r="D481" s="34">
        <f>IF(A481="","",B481*Kalkulator!$B$8/100/12)</f>
        <v/>
      </c>
      <c r="E481" s="34">
        <f>IF(A481="","",C481+D481)</f>
        <v/>
      </c>
      <c r="F481" s="34">
        <f>IF(A481="","",MAX(0,B481-C481))</f>
        <v/>
      </c>
      <c r="G481" s="35">
        <f>IFERROR(C481/E481,0)</f>
        <v/>
      </c>
    </row>
    <row r="482">
      <c r="A482" s="30">
        <f>IF(ROW()-5&lt;=Kalkulator!$B$9*12,ROW()-5,"")</f>
        <v/>
      </c>
      <c r="B482" s="31">
        <f>IF(A482="","",IF(A482=1,Kalkulator!$B$12,F481))</f>
        <v/>
      </c>
      <c r="C482" s="31">
        <f>IF(A482="","",IF(Kalkulator!$B$10="Malejące",MIN(B482,Kalkulator!$B$12/(Kalkulator!$B$9*12)),MIN(B482,IF(Kalkulator!$B$8=0,Kalkulator!$B$12/(Kalkulator!$B$9*12),-PMT(Kalkulator!$B$8/100/12,Kalkulator!$B$9*12,Kalkulator!$B$12))-B482*Kalkulator!$B$8/100/12)))</f>
        <v/>
      </c>
      <c r="D482" s="31">
        <f>IF(A482="","",B482*Kalkulator!$B$8/100/12)</f>
        <v/>
      </c>
      <c r="E482" s="31">
        <f>IF(A482="","",C482+D482)</f>
        <v/>
      </c>
      <c r="F482" s="31">
        <f>IF(A482="","",MAX(0,B482-C482))</f>
        <v/>
      </c>
      <c r="G482" s="32">
        <f>IFERROR(C482/E482,0)</f>
        <v/>
      </c>
    </row>
    <row r="483">
      <c r="A483" s="33">
        <f>IF(ROW()-5&lt;=Kalkulator!$B$9*12,ROW()-5,"")</f>
        <v/>
      </c>
      <c r="B483" s="34">
        <f>IF(A483="","",IF(A483=1,Kalkulator!$B$12,F482))</f>
        <v/>
      </c>
      <c r="C483" s="34">
        <f>IF(A483="","",IF(Kalkulator!$B$10="Malejące",MIN(B483,Kalkulator!$B$12/(Kalkulator!$B$9*12)),MIN(B483,IF(Kalkulator!$B$8=0,Kalkulator!$B$12/(Kalkulator!$B$9*12),-PMT(Kalkulator!$B$8/100/12,Kalkulator!$B$9*12,Kalkulator!$B$12))-B483*Kalkulator!$B$8/100/12)))</f>
        <v/>
      </c>
      <c r="D483" s="34">
        <f>IF(A483="","",B483*Kalkulator!$B$8/100/12)</f>
        <v/>
      </c>
      <c r="E483" s="34">
        <f>IF(A483="","",C483+D483)</f>
        <v/>
      </c>
      <c r="F483" s="34">
        <f>IF(A483="","",MAX(0,B483-C483))</f>
        <v/>
      </c>
      <c r="G483" s="35">
        <f>IFERROR(C483/E483,0)</f>
        <v/>
      </c>
    </row>
    <row r="484">
      <c r="A484" s="30">
        <f>IF(ROW()-5&lt;=Kalkulator!$B$9*12,ROW()-5,"")</f>
        <v/>
      </c>
      <c r="B484" s="31">
        <f>IF(A484="","",IF(A484=1,Kalkulator!$B$12,F483))</f>
        <v/>
      </c>
      <c r="C484" s="31">
        <f>IF(A484="","",IF(Kalkulator!$B$10="Malejące",MIN(B484,Kalkulator!$B$12/(Kalkulator!$B$9*12)),MIN(B484,IF(Kalkulator!$B$8=0,Kalkulator!$B$12/(Kalkulator!$B$9*12),-PMT(Kalkulator!$B$8/100/12,Kalkulator!$B$9*12,Kalkulator!$B$12))-B484*Kalkulator!$B$8/100/12)))</f>
        <v/>
      </c>
      <c r="D484" s="31">
        <f>IF(A484="","",B484*Kalkulator!$B$8/100/12)</f>
        <v/>
      </c>
      <c r="E484" s="31">
        <f>IF(A484="","",C484+D484)</f>
        <v/>
      </c>
      <c r="F484" s="31">
        <f>IF(A484="","",MAX(0,B484-C484))</f>
        <v/>
      </c>
      <c r="G484" s="32">
        <f>IFERROR(C484/E484,0)</f>
        <v/>
      </c>
    </row>
    <row r="485">
      <c r="A485" s="33">
        <f>IF(ROW()-5&lt;=Kalkulator!$B$9*12,ROW()-5,"")</f>
        <v/>
      </c>
      <c r="B485" s="34">
        <f>IF(A485="","",IF(A485=1,Kalkulator!$B$12,F484))</f>
        <v/>
      </c>
      <c r="C485" s="34">
        <f>IF(A485="","",IF(Kalkulator!$B$10="Malejące",MIN(B485,Kalkulator!$B$12/(Kalkulator!$B$9*12)),MIN(B485,IF(Kalkulator!$B$8=0,Kalkulator!$B$12/(Kalkulator!$B$9*12),-PMT(Kalkulator!$B$8/100/12,Kalkulator!$B$9*12,Kalkulator!$B$12))-B485*Kalkulator!$B$8/100/12)))</f>
        <v/>
      </c>
      <c r="D485" s="34">
        <f>IF(A485="","",B485*Kalkulator!$B$8/100/12)</f>
        <v/>
      </c>
      <c r="E485" s="34">
        <f>IF(A485="","",C485+D485)</f>
        <v/>
      </c>
      <c r="F485" s="34">
        <f>IF(A485="","",MAX(0,B485-C485))</f>
        <v/>
      </c>
      <c r="G485" s="35">
        <f>IFERROR(C485/E485,0)</f>
        <v/>
      </c>
    </row>
  </sheetData>
  <autoFilter ref="A5:G485"/>
  <mergeCells count="2">
    <mergeCell ref="A3:G3"/>
    <mergeCell ref="A1:G2"/>
  </mergeCells>
  <conditionalFormatting sqref="F6:F485">
    <cfRule type="cellIs" priority="1" operator="lessThan" dxfId="0">
      <formula>0</formula>
    </cfRule>
  </conditionalFormatting>
  <pageMargins left="0.75" right="0.75" top="1" bottom="1" header="0.5" footer="0.5"/>
</worksheet>
</file>

<file path=xl/worksheets/sheet3.xml><?xml version="1.0" encoding="utf-8"?>
<worksheet xmlns="http://schemas.openxmlformats.org/spreadsheetml/2006/main">
  <sheetPr>
    <tabColor rgb="00C7A568"/>
    <outlinePr summaryBelow="1" summaryRight="1"/>
    <pageSetUpPr/>
  </sheetPr>
  <dimension ref="A1:F18"/>
  <sheetViews>
    <sheetView showGridLines="0" zoomScale="90" workbookViewId="0">
      <pane ySplit="4" topLeftCell="A5" activePane="bottomLeft" state="frozen"/>
      <selection pane="bottomLeft" activeCell="A1" sqref="A1"/>
    </sheetView>
  </sheetViews>
  <sheetFormatPr baseColWidth="8" defaultRowHeight="15"/>
  <cols>
    <col width="10" customWidth="1" min="1" max="1"/>
    <col width="29" customWidth="1" min="2" max="2"/>
    <col width="22" customWidth="1" min="3" max="3"/>
    <col width="20" customWidth="1" min="4" max="4"/>
    <col width="20" customWidth="1" min="5" max="5"/>
    <col width="20" customWidth="1" min="6" max="6"/>
  </cols>
  <sheetData>
    <row r="1">
      <c r="A1" s="1" t="inlineStr">
        <is>
          <t>JAK KORZYSTAĆ Z KALKULATORA</t>
        </is>
      </c>
      <c r="B1" s="2" t="n"/>
      <c r="C1" s="2" t="n"/>
      <c r="D1" s="2" t="n"/>
      <c r="E1" s="2" t="n"/>
      <c r="F1" s="2" t="n"/>
    </row>
    <row r="2">
      <c r="A2" s="2" t="n"/>
      <c r="B2" s="2" t="n"/>
      <c r="C2" s="2" t="n"/>
      <c r="D2" s="2" t="n"/>
      <c r="E2" s="2" t="n"/>
      <c r="F2" s="2" t="n"/>
    </row>
    <row r="3">
      <c r="A3" s="3" t="inlineStr">
        <is>
          <t>Instrukcja obsługi kalkulatora raty kredytu hipotecznego.</t>
        </is>
      </c>
    </row>
    <row r="5">
      <c r="A5" s="4" t="inlineStr">
        <is>
          <t>KROK PO KROKU</t>
        </is>
      </c>
      <c r="B5" s="5" t="n"/>
      <c r="C5" s="5" t="n"/>
      <c r="D5" s="5" t="n"/>
      <c r="E5" s="5" t="n"/>
      <c r="F5" s="5" t="n"/>
    </row>
    <row r="6" ht="34" customHeight="1">
      <c r="A6" s="36" t="inlineStr">
        <is>
          <t>01</t>
        </is>
      </c>
      <c r="B6" s="22" t="inlineStr">
        <is>
          <t>Cena nieruchomości</t>
        </is>
      </c>
      <c r="C6" s="37" t="inlineStr">
        <is>
          <t>Wpisz cenę mieszkania lub domu.</t>
        </is>
      </c>
      <c r="D6" s="14" t="n"/>
      <c r="E6" s="14" t="n"/>
      <c r="F6" s="14" t="n"/>
    </row>
    <row r="7" ht="34" customHeight="1">
      <c r="A7" s="38" t="inlineStr">
        <is>
          <t>02</t>
        </is>
      </c>
      <c r="B7" s="39" t="inlineStr">
        <is>
          <t>Wkład własny</t>
        </is>
      </c>
      <c r="C7" s="40" t="inlineStr">
        <is>
          <t>Wpisz kwotę własnych środków przeznaczonych na zakup. Kwota kredytu zostanie obliczona automatycznie.</t>
        </is>
      </c>
      <c r="D7" s="41" t="n"/>
      <c r="E7" s="41" t="n"/>
      <c r="F7" s="41" t="n"/>
    </row>
    <row r="8" ht="34" customHeight="1">
      <c r="A8" s="36" t="inlineStr">
        <is>
          <t>03</t>
        </is>
      </c>
      <c r="B8" s="22" t="inlineStr">
        <is>
          <t>Oprocentowanie</t>
        </is>
      </c>
      <c r="C8" s="37" t="inlineStr">
        <is>
          <t>Wpisz nominalne oprocentowanie roczne w procentach, np. 7 oznacza 7% rocznie.</t>
        </is>
      </c>
      <c r="D8" s="14" t="n"/>
      <c r="E8" s="14" t="n"/>
      <c r="F8" s="14" t="n"/>
    </row>
    <row r="9" ht="34" customHeight="1">
      <c r="A9" s="38" t="inlineStr">
        <is>
          <t>04</t>
        </is>
      </c>
      <c r="B9" s="39" t="inlineStr">
        <is>
          <t>Okres kredytowania</t>
        </is>
      </c>
      <c r="C9" s="40" t="inlineStr">
        <is>
          <t>Wybierz liczbę lat spłaty. Kalkulator obsługuje okres od 1 do 40 lat.</t>
        </is>
      </c>
      <c r="D9" s="41" t="n"/>
      <c r="E9" s="41" t="n"/>
      <c r="F9" s="41" t="n"/>
    </row>
    <row r="10" ht="34" customHeight="1">
      <c r="A10" s="36" t="inlineStr">
        <is>
          <t>05</t>
        </is>
      </c>
      <c r="B10" s="22" t="inlineStr">
        <is>
          <t>Rodzaj rat</t>
        </is>
      </c>
      <c r="C10" s="37" t="inlineStr">
        <is>
          <t>Wybierz raty równe lub malejące. W harmonogramie zobaczysz rozbicie każdej raty.</t>
        </is>
      </c>
      <c r="D10" s="14" t="n"/>
      <c r="E10" s="14" t="n"/>
      <c r="F10" s="14" t="n"/>
    </row>
    <row r="11" ht="34" customHeight="1">
      <c r="A11" s="38" t="inlineStr">
        <is>
          <t>06</t>
        </is>
      </c>
      <c r="B11" s="39" t="inlineStr">
        <is>
          <t>Sprawdź wynik</t>
        </is>
      </c>
      <c r="C11" s="40" t="inlineStr">
        <is>
          <t>Zobacz pierwszą ratę, kwotę kredytu, sumę odsetek, łączną kwotę do spłaty i harmonogram.</t>
        </is>
      </c>
      <c r="D11" s="41" t="n"/>
      <c r="E11" s="41" t="n"/>
      <c r="F11" s="41" t="n"/>
    </row>
    <row r="13">
      <c r="A13" s="4" t="inlineStr">
        <is>
          <t>WAŻNE ZASTRZEŻENIA</t>
        </is>
      </c>
      <c r="B13" s="5" t="n"/>
      <c r="C13" s="5" t="n"/>
      <c r="D13" s="5" t="n"/>
      <c r="E13" s="5" t="n"/>
      <c r="F13" s="5" t="n"/>
    </row>
    <row r="14">
      <c r="A14" s="28" t="inlineStr">
        <is>
          <t>Kalkulator ma charakter edukacyjny i orientacyjny. Przyjmuje stałe oprocentowanie nominalne przez cały okres kredytowania i miesięczne raty. Nie uwzględnia prowizji, ubezpieczeń, kosztów wyceny, opłat bankowych, zmian stóp procentowych ani indywidualnych warunków umowy. Rzeczywiste oferty banków mogą różnić się od wyniku symulacji. Narzędzie nie stanowi oferty kredytowej, rekomendacji ani porady finansowej.</t>
        </is>
      </c>
      <c r="B14" s="29" t="n"/>
      <c r="C14" s="29" t="n"/>
      <c r="D14" s="29" t="n"/>
      <c r="E14" s="29" t="n"/>
      <c r="F14" s="29" t="n"/>
    </row>
    <row r="15">
      <c r="A15" s="29" t="n"/>
      <c r="B15" s="29" t="n"/>
      <c r="C15" s="29" t="n"/>
      <c r="D15" s="29" t="n"/>
      <c r="E15" s="29" t="n"/>
      <c r="F15" s="29" t="n"/>
    </row>
    <row r="16">
      <c r="A16" s="29" t="n"/>
      <c r="B16" s="29" t="n"/>
      <c r="C16" s="29" t="n"/>
      <c r="D16" s="29" t="n"/>
      <c r="E16" s="29" t="n"/>
      <c r="F16" s="29" t="n"/>
    </row>
    <row r="17">
      <c r="A17" s="29" t="n"/>
      <c r="B17" s="29" t="n"/>
      <c r="C17" s="29" t="n"/>
      <c r="D17" s="29" t="n"/>
      <c r="E17" s="29" t="n"/>
      <c r="F17" s="29" t="n"/>
    </row>
    <row r="18">
      <c r="A18" s="29" t="n"/>
      <c r="B18" s="29" t="n"/>
      <c r="C18" s="29" t="n"/>
      <c r="D18" s="29" t="n"/>
      <c r="E18" s="29" t="n"/>
      <c r="F18" s="29" t="n"/>
    </row>
  </sheetData>
  <mergeCells count="11">
    <mergeCell ref="C9:F9"/>
    <mergeCell ref="A14:F18"/>
    <mergeCell ref="C8:F8"/>
    <mergeCell ref="A13:F13"/>
    <mergeCell ref="A5:F5"/>
    <mergeCell ref="A1:F2"/>
    <mergeCell ref="C6:F6"/>
    <mergeCell ref="C7:F7"/>
    <mergeCell ref="C11:F11"/>
    <mergeCell ref="A3:F3"/>
    <mergeCell ref="C10:F1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Finanse pod lupą</dc:creator>
  <dc:title xmlns:dc="http://purl.org/dc/elements/1.1/">Kalkulator raty kredytu hipotecznego</dc:title>
  <dc:description xmlns:dc="http://purl.org/dc/elements/1.1/">Edukacyjny kalkulator rat równych i malejących z harmonogramem spłaty.</dc:description>
  <dc:subject xmlns:dc="http://purl.org/dc/elements/1.1/">Kalkulator rat kredytu hipotecznego</dc:subject>
  <dcterms:created xmlns:dcterms="http://purl.org/dc/terms/" xmlns:xsi="http://www.w3.org/2001/XMLSchema-instance" xsi:type="dcterms:W3CDTF">2026-11-06T17:42:26Z</dcterms:created>
  <dcterms:modified xmlns:dcterms="http://purl.org/dc/terms/" xmlns:xsi="http://www.w3.org/2001/XMLSchema-instance" xsi:type="dcterms:W3CDTF">2026-11-06T17:42:26Z</dcterms:modified>
</cp:coreProperties>
</file>