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" sheetId="1" state="visible" r:id="rId1"/>
    <sheet xmlns:r="http://schemas.openxmlformats.org/officeDocument/2006/relationships" name="Rok po roku" sheetId="2" state="visible" r:id="rId2"/>
    <sheet xmlns:r="http://schemas.openxmlformats.org/officeDocument/2006/relationships" name="Instrukcja" sheetId="3" state="visible" r:id="rId3"/>
  </sheets>
  <definedNames>
    <definedName name="_xlnm.Print_Area" localSheetId="0">'Kalkulator'!$A$1:$H$38</definedName>
    <definedName name="_xlnm._FilterDatabase" localSheetId="1" hidden="1">'Rok po roku'!$A$5:$G$65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[$zł-415];[Red]-#,##0.00 [$zł-415]"/>
    <numFmt numFmtId="165" formatCode="0.00&quot;%&quot;"/>
  </numFmts>
  <fonts count="14">
    <font>
      <name val="Calibri"/>
      <family val="2"/>
      <color theme="1"/>
      <sz val="11"/>
      <scheme val="minor"/>
    </font>
    <font>
      <name val="Aptos Display"/>
      <b val="1"/>
      <color rgb="00FFFFFF"/>
      <sz val="17"/>
    </font>
    <font>
      <name val="Aptos"/>
      <i val="1"/>
      <color rgb="006C7888"/>
      <sz val="10"/>
    </font>
    <font>
      <name val="Aptos"/>
      <b val="1"/>
      <color rgb="00FFFFFF"/>
      <sz val="10"/>
    </font>
    <font>
      <name val="Aptos"/>
      <b val="1"/>
      <color rgb="00243247"/>
      <sz val="10"/>
    </font>
    <font>
      <name val="Aptos"/>
      <b val="1"/>
      <color rgb="00101D31"/>
      <sz val="11"/>
    </font>
    <font>
      <name val="Aptos"/>
      <color rgb="006C7888"/>
      <sz val="9"/>
    </font>
    <font>
      <name val="Aptos"/>
      <b val="1"/>
      <color rgb="00FFFFFF"/>
      <sz val="9"/>
    </font>
    <font>
      <name val="Aptos Display"/>
      <b val="1"/>
      <color rgb="00101D31"/>
      <sz val="17"/>
    </font>
    <font>
      <name val="Aptos"/>
      <i val="1"/>
      <color rgb="006C7888"/>
      <sz val="9"/>
    </font>
    <font>
      <name val="Aptos"/>
      <color rgb="00243247"/>
      <sz val="9"/>
    </font>
    <font>
      <name val="Aptos Display"/>
      <b val="1"/>
      <color rgb="00C7A568"/>
      <sz val="14"/>
    </font>
    <font>
      <name val="Aptos"/>
      <b val="1"/>
      <color rgb="00101D31"/>
      <sz val="10"/>
    </font>
    <font>
      <name val="Aptos"/>
      <color rgb="00243247"/>
      <sz val="10"/>
    </font>
  </fonts>
  <fills count="11">
    <fill>
      <patternFill/>
    </fill>
    <fill>
      <patternFill patternType="gray125"/>
    </fill>
    <fill>
      <patternFill patternType="solid">
        <fgColor rgb="00101D31"/>
      </patternFill>
    </fill>
    <fill>
      <patternFill patternType="solid">
        <fgColor rgb="001D3552"/>
      </patternFill>
    </fill>
    <fill>
      <patternFill patternType="solid">
        <fgColor rgb="00F3EBDD"/>
      </patternFill>
    </fill>
    <fill>
      <patternFill patternType="solid">
        <fgColor rgb="002E8B83"/>
      </patternFill>
    </fill>
    <fill>
      <patternFill patternType="solid">
        <fgColor rgb="00F7F5F0"/>
      </patternFill>
    </fill>
    <fill>
      <patternFill patternType="solid">
        <fgColor rgb="00C7A568"/>
      </patternFill>
    </fill>
    <fill>
      <patternFill patternType="solid">
        <fgColor rgb="003C8A63"/>
      </patternFill>
    </fill>
    <fill>
      <patternFill patternType="solid">
        <fgColor rgb="00FFFFFF"/>
      </patternFill>
    </fill>
    <fill>
      <patternFill patternType="solid">
        <fgColor rgb="00EAF0F6"/>
      </patternFill>
    </fill>
  </fills>
  <borders count="4">
    <border>
      <left/>
      <right/>
      <top/>
      <bottom/>
      <diagonal/>
    </border>
    <border>
      <bottom style="medium">
        <color rgb="00C7A568"/>
      </bottom>
    </border>
    <border>
      <bottom style="thin">
        <color rgb="00DCE2E8"/>
      </bottom>
    </border>
    <border>
      <left/>
      <right/>
      <top/>
      <bottom style="thin">
        <color rgb="00DCE2E8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0" fontId="4" fillId="0" borderId="2" pivotButton="0" quotePrefix="0" xfId="0"/>
    <xf numFmtId="164" fontId="5" fillId="4" borderId="2" applyAlignment="1" pivotButton="0" quotePrefix="0" xfId="0">
      <alignment horizontal="right"/>
    </xf>
    <xf numFmtId="0" fontId="0" fillId="0" borderId="2" pivotButton="0" quotePrefix="0" xfId="0"/>
    <xf numFmtId="0" fontId="6" fillId="0" borderId="2" pivotButton="0" quotePrefix="0" xfId="0"/>
    <xf numFmtId="0" fontId="7" fillId="5" borderId="0" applyAlignment="1" pivotButton="0" quotePrefix="0" xfId="0">
      <alignment horizontal="center"/>
    </xf>
    <xf numFmtId="0" fontId="0" fillId="5" borderId="0" pivotButton="0" quotePrefix="0" xfId="0"/>
    <xf numFmtId="0" fontId="7" fillId="3" borderId="0" applyAlignment="1" pivotButton="0" quotePrefix="0" xfId="0">
      <alignment horizontal="center"/>
    </xf>
    <xf numFmtId="164" fontId="8" fillId="6" borderId="0" applyAlignment="1" pivotButton="0" quotePrefix="0" xfId="0">
      <alignment horizontal="center" vertical="center"/>
    </xf>
    <xf numFmtId="0" fontId="0" fillId="6" borderId="0" pivotButton="0" quotePrefix="0" xfId="0"/>
    <xf numFmtId="165" fontId="5" fillId="4" borderId="2" applyAlignment="1" pivotButton="0" quotePrefix="0" xfId="0">
      <alignment horizontal="right"/>
    </xf>
    <xf numFmtId="0" fontId="5" fillId="4" borderId="2" applyAlignment="1" pivotButton="0" quotePrefix="0" xfId="0">
      <alignment horizontal="right"/>
    </xf>
    <xf numFmtId="0" fontId="7" fillId="7" borderId="0" applyAlignment="1" pivotButton="0" quotePrefix="0" xfId="0">
      <alignment horizontal="center"/>
    </xf>
    <xf numFmtId="0" fontId="0" fillId="7" borderId="0" pivotButton="0" quotePrefix="0" xfId="0"/>
    <xf numFmtId="0" fontId="7" fillId="8" borderId="0" applyAlignment="1" pivotButton="0" quotePrefix="0" xfId="0">
      <alignment horizontal="center"/>
    </xf>
    <xf numFmtId="0" fontId="0" fillId="8" borderId="0" pivotButton="0" quotePrefix="0" xfId="0"/>
    <xf numFmtId="10" fontId="8" fillId="6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4" borderId="0" applyAlignment="1" pivotButton="0" quotePrefix="0" xfId="0">
      <alignment vertical="center" wrapText="1"/>
    </xf>
    <xf numFmtId="0" fontId="0" fillId="4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10" fillId="9" borderId="2" pivotButton="0" quotePrefix="0" xfId="0"/>
    <xf numFmtId="164" fontId="10" fillId="9" borderId="2" pivotButton="0" quotePrefix="0" xfId="0"/>
    <xf numFmtId="10" fontId="10" fillId="9" borderId="2" pivotButton="0" quotePrefix="0" xfId="0"/>
    <xf numFmtId="0" fontId="10" fillId="6" borderId="2" pivotButton="0" quotePrefix="0" xfId="0"/>
    <xf numFmtId="164" fontId="10" fillId="6" borderId="2" pivotButton="0" quotePrefix="0" xfId="0"/>
    <xf numFmtId="10" fontId="10" fillId="6" borderId="2" pivotButton="0" quotePrefix="0" xfId="0"/>
    <xf numFmtId="0" fontId="11" fillId="6" borderId="0" pivotButton="0" quotePrefix="0" xfId="0"/>
    <xf numFmtId="0" fontId="12" fillId="6" borderId="0" pivotButton="0" quotePrefix="0" xfId="0"/>
    <xf numFmtId="0" fontId="10" fillId="6" borderId="0" applyAlignment="1" pivotButton="0" quotePrefix="0" xfId="0">
      <alignment vertical="center" wrapText="1"/>
    </xf>
    <xf numFmtId="0" fontId="11" fillId="9" borderId="0" pivotButton="0" quotePrefix="0" xfId="0"/>
    <xf numFmtId="0" fontId="12" fillId="9" borderId="0" pivotButton="0" quotePrefix="0" xfId="0"/>
    <xf numFmtId="0" fontId="10" fillId="9" borderId="0" applyAlignment="1" pivotButton="0" quotePrefix="0" xfId="0">
      <alignment vertical="center" wrapText="1"/>
    </xf>
    <xf numFmtId="0" fontId="0" fillId="9" borderId="0" pivotButton="0" quotePrefix="0" xfId="0"/>
    <xf numFmtId="0" fontId="13" fillId="4" borderId="0" applyAlignment="1" pivotButton="0" quotePrefix="0" xfId="0">
      <alignment vertical="center" wrapText="1"/>
    </xf>
    <xf numFmtId="0" fontId="10" fillId="10" borderId="0" applyAlignment="1" pivotButton="0" quotePrefix="0" xfId="0">
      <alignment vertical="center" wrapText="1"/>
    </xf>
    <xf numFmtId="0" fontId="0" fillId="10" borderId="0" pivotButton="0" quotePrefix="0" xfId="0"/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Prognozowana wartość portfela</a:t>
            </a:r>
          </a:p>
        </rich>
      </tx>
    </title>
    <plotArea>
      <lineChart>
        <grouping val="standard"/>
        <ser>
          <idx val="0"/>
          <order val="0"/>
          <tx>
            <strRef>
              <f>'Kalkulator'!K1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'Kalkulator'!$J$2:$J$62</f>
            </numRef>
          </cat>
          <val>
            <numRef>
              <f>'Kalkulator'!$K$2:$K$62</f>
            </numRef>
          </val>
        </ser>
        <ser>
          <idx val="1"/>
          <order val="1"/>
          <tx>
            <strRef>
              <f>'Kalkulator'!L1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'Kalkulator'!$J$2:$J$62</f>
            </numRef>
          </cat>
          <val>
            <numRef>
              <f>'Kalkulator'!$L$2:$L$62</f>
            </numRef>
          </val>
        </ser>
        <smooth val="1"/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Wartość (zł)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Finanse pod lupą</author>
  </authors>
  <commentList>
    <comment ref="B6" authorId="0" shapeId="0">
      <text>
        <t>Kwota zainwestowana na początku okresu.</t>
      </text>
    </comment>
    <comment ref="B7" authorId="0" shapeId="0">
      <text>
        <t>Regularna wpłata dokonywana co miesiąc. Wpisz 0, jeśli nie planujesz dopłat.</t>
      </text>
    </comment>
    <comment ref="B8" authorId="0" shapeId="0">
      <text>
        <t>Hipotetyczna nominalna roczna stopa zwrotu, np. 7 oznacza 7%. To założenie, nie gwarancja.</t>
      </text>
    </comment>
    <comment ref="B10" authorId="0" shapeId="0">
      <text>
        <t>Wybierz 1, 2, 4, 12 lub 365 kapitalizacji w roku.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68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C7A568"/>
    <outlinePr summaryBelow="1" summaryRight="1"/>
    <pageSetUpPr fitToPage="1"/>
  </sheetPr>
  <dimension ref="A1:L6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14" customWidth="1" min="3" max="3"/>
    <col width="10" customWidth="1" min="4" max="4"/>
    <col width="16" customWidth="1" min="5" max="5"/>
    <col width="16" customWidth="1" min="6" max="6"/>
    <col width="16" customWidth="1" min="7" max="7"/>
    <col width="16" customWidth="1" min="8" max="8"/>
    <col hidden="1" width="13" customWidth="1" min="10" max="10"/>
    <col hidden="1" width="13" customWidth="1" min="11" max="11"/>
    <col hidden="1" width="13" customWidth="1" min="12" max="12"/>
  </cols>
  <sheetData>
    <row r="1" ht="27" customHeight="1">
      <c r="A1" s="1" t="inlineStr">
        <is>
          <t>KALKULATOR PROCENTU SKŁADANEGO</t>
        </is>
      </c>
      <c r="J1" t="inlineStr">
        <is>
          <t>Rok</t>
        </is>
      </c>
      <c r="K1" t="inlineStr">
        <is>
          <t>Wartość portfela</t>
        </is>
      </c>
      <c r="L1" t="inlineStr">
        <is>
          <t>Wpłacony kapitał</t>
        </is>
      </c>
    </row>
    <row r="2">
      <c r="J2" t="n">
        <v>0</v>
      </c>
      <c r="K2">
        <f>IF(J2&gt;$B$9,NA(),IF($B$8=0,$B$6+$B$7*12*J2,$B$6*(1+((1+$B$8/100/$B$10)^($B$10/12)-1))^(12*J2)+$B$7*(((1+((1+$B$8/100/$B$10)^($B$10/12)-1))^(12*J2)-1)/((1+$B$8/100/$B$10)^($B$10/12)-1))*IF($B$11="Początek miesiąca",1+((1+$B$8/100/$B$10)^($B$10/12)-1),1)))</f>
        <v/>
      </c>
      <c r="L2">
        <f>IF(J2&gt;$B$9,NA(),$B$6+$B$7*12*J2)</f>
        <v/>
      </c>
    </row>
    <row r="3">
      <c r="A3" s="3" t="inlineStr">
        <is>
          <t>Sprawdź, jak kapitał, regularne wpłaty i czas mogą wpływać na wartość Twoich oszczędności.</t>
        </is>
      </c>
      <c r="J3" t="n">
        <v>1</v>
      </c>
      <c r="K3">
        <f>IF(J3&gt;$B$9,NA(),IF($B$8=0,$B$6+$B$7*12*J3,$B$6*(1+((1+$B$8/100/$B$10)^($B$10/12)-1))^(12*J3)+$B$7*(((1+((1+$B$8/100/$B$10)^($B$10/12)-1))^(12*J3)-1)/((1+$B$8/100/$B$10)^($B$10/12)-1))*IF($B$11="Początek miesiąca",1+((1+$B$8/100/$B$10)^($B$10/12)-1),1)))</f>
        <v/>
      </c>
      <c r="L3">
        <f>IF(J3&gt;$B$9,NA(),$B$6+$B$7*12*J3)</f>
        <v/>
      </c>
    </row>
    <row r="4">
      <c r="J4" t="n">
        <v>2</v>
      </c>
      <c r="K4">
        <f>IF(J4&gt;$B$9,NA(),IF($B$8=0,$B$6+$B$7*12*J4,$B$6*(1+((1+$B$8/100/$B$10)^($B$10/12)-1))^(12*J4)+$B$7*(((1+((1+$B$8/100/$B$10)^($B$10/12)-1))^(12*J4)-1)/((1+$B$8/100/$B$10)^($B$10/12)-1))*IF($B$11="Początek miesiąca",1+((1+$B$8/100/$B$10)^($B$10/12)-1),1)))</f>
        <v/>
      </c>
      <c r="L4">
        <f>IF(J4&gt;$B$9,NA(),$B$6+$B$7*12*J4)</f>
        <v/>
      </c>
    </row>
    <row r="5">
      <c r="A5" s="4" t="inlineStr">
        <is>
          <t>USTAWIENIA INWESTYCJI</t>
        </is>
      </c>
      <c r="E5" s="4" t="inlineStr">
        <is>
          <t>WYNIK PROGNOZY</t>
        </is>
      </c>
      <c r="J5" t="n">
        <v>3</v>
      </c>
      <c r="K5">
        <f>IF(J5&gt;$B$9,NA(),IF($B$8=0,$B$6+$B$7*12*J5,$B$6*(1+((1+$B$8/100/$B$10)^($B$10/12)-1))^(12*J5)+$B$7*(((1+((1+$B$8/100/$B$10)^($B$10/12)-1))^(12*J5)-1)/((1+$B$8/100/$B$10)^($B$10/12)-1))*IF($B$11="Początek miesiąca",1+((1+$B$8/100/$B$10)^($B$10/12)-1),1)))</f>
        <v/>
      </c>
      <c r="L5">
        <f>IF(J5&gt;$B$9,NA(),$B$6+$B$7*12*J5)</f>
        <v/>
      </c>
    </row>
    <row r="6" ht="23" customHeight="1">
      <c r="A6" s="6" t="inlineStr">
        <is>
          <t>Kapitał początkowy</t>
        </is>
      </c>
      <c r="B6" s="7" t="n">
        <v>10000</v>
      </c>
      <c r="C6" s="42" t="n"/>
      <c r="D6" s="9" t="inlineStr">
        <is>
          <t>zł</t>
        </is>
      </c>
      <c r="E6" s="10" t="inlineStr">
        <is>
          <t>WARTOŚĆ KOŃCOWA</t>
        </is>
      </c>
      <c r="G6" s="12" t="inlineStr">
        <is>
          <t>WPŁACONY KAPITAŁ</t>
        </is>
      </c>
      <c r="J6" t="n">
        <v>4</v>
      </c>
      <c r="K6">
        <f>IF(J6&gt;$B$9,NA(),IF($B$8=0,$B$6+$B$7*12*J6,$B$6*(1+((1+$B$8/100/$B$10)^($B$10/12)-1))^(12*J6)+$B$7*(((1+((1+$B$8/100/$B$10)^($B$10/12)-1))^(12*J6)-1)/((1+$B$8/100/$B$10)^($B$10/12)-1))*IF($B$11="Początek miesiąca",1+((1+$B$8/100/$B$10)^($B$10/12)-1),1)))</f>
        <v/>
      </c>
      <c r="L6">
        <f>IF(J6&gt;$B$9,NA(),$B$6+$B$7*12*J6)</f>
        <v/>
      </c>
    </row>
    <row r="7" ht="25" customHeight="1">
      <c r="A7" s="6" t="inlineStr">
        <is>
          <t>Miesięczna wpłata</t>
        </is>
      </c>
      <c r="B7" s="7" t="n">
        <v>500</v>
      </c>
      <c r="C7" s="42" t="n"/>
      <c r="D7" s="9" t="inlineStr">
        <is>
          <t>zł</t>
        </is>
      </c>
      <c r="E7" s="13">
        <f>IF($B$8=0,$B$6+$B$7*12*$B$9,$B$6*(1+((1+$B$8/100/$B$10)^($B$10/12)-1))^(12*$B$9)+$B$7*(((1+((1+$B$8/100/$B$10)^($B$10/12)-1))^(12*$B$9)-1)/((1+$B$8/100/$B$10)^($B$10/12)-1))*IF($B$11="Początek miesiąca",1+((1+$B$8/100/$B$10)^($B$10/12)-1),1))</f>
        <v/>
      </c>
      <c r="G7" s="13">
        <f>$B$6+$B$7*12*$B$9</f>
        <v/>
      </c>
      <c r="J7" t="n">
        <v>5</v>
      </c>
      <c r="K7">
        <f>IF(J7&gt;$B$9,NA(),IF($B$8=0,$B$6+$B$7*12*J7,$B$6*(1+((1+$B$8/100/$B$10)^($B$10/12)-1))^(12*J7)+$B$7*(((1+((1+$B$8/100/$B$10)^($B$10/12)-1))^(12*J7)-1)/((1+$B$8/100/$B$10)^($B$10/12)-1))*IF($B$11="Początek miesiąca",1+((1+$B$8/100/$B$10)^($B$10/12)-1),1)))</f>
        <v/>
      </c>
      <c r="L7">
        <f>IF(J7&gt;$B$9,NA(),$B$6+$B$7*12*J7)</f>
        <v/>
      </c>
    </row>
    <row r="8" ht="25" customHeight="1">
      <c r="A8" s="6" t="inlineStr">
        <is>
          <t>Roczna stopa zwrotu</t>
        </is>
      </c>
      <c r="B8" s="15" t="n">
        <v>7</v>
      </c>
      <c r="C8" s="42" t="n"/>
      <c r="D8" s="9" t="inlineStr">
        <is>
          <t>%</t>
        </is>
      </c>
      <c r="J8" t="n">
        <v>6</v>
      </c>
      <c r="K8">
        <f>IF(J8&gt;$B$9,NA(),IF($B$8=0,$B$6+$B$7*12*J8,$B$6*(1+((1+$B$8/100/$B$10)^($B$10/12)-1))^(12*J8)+$B$7*(((1+((1+$B$8/100/$B$10)^($B$10/12)-1))^(12*J8)-1)/((1+$B$8/100/$B$10)^($B$10/12)-1))*IF($B$11="Początek miesiąca",1+((1+$B$8/100/$B$10)^($B$10/12)-1),1)))</f>
        <v/>
      </c>
      <c r="L8">
        <f>IF(J8&gt;$B$9,NA(),$B$6+$B$7*12*J8)</f>
        <v/>
      </c>
    </row>
    <row r="9" ht="25" customHeight="1">
      <c r="A9" s="6" t="inlineStr">
        <is>
          <t>Okres inwestowania</t>
        </is>
      </c>
      <c r="B9" s="16" t="n">
        <v>20</v>
      </c>
      <c r="C9" s="42" t="n"/>
      <c r="D9" s="9" t="inlineStr">
        <is>
          <t>lat</t>
        </is>
      </c>
      <c r="J9" t="n">
        <v>7</v>
      </c>
      <c r="K9">
        <f>IF(J9&gt;$B$9,NA(),IF($B$8=0,$B$6+$B$7*12*J9,$B$6*(1+((1+$B$8/100/$B$10)^($B$10/12)-1))^(12*J9)+$B$7*(((1+((1+$B$8/100/$B$10)^($B$10/12)-1))^(12*J9)-1)/((1+$B$8/100/$B$10)^($B$10/12)-1))*IF($B$11="Początek miesiąca",1+((1+$B$8/100/$B$10)^($B$10/12)-1),1)))</f>
        <v/>
      </c>
      <c r="L9">
        <f>IF(J9&gt;$B$9,NA(),$B$6+$B$7*12*J9)</f>
        <v/>
      </c>
    </row>
    <row r="10" ht="23" customHeight="1">
      <c r="A10" s="6" t="inlineStr">
        <is>
          <t>Kapitalizacja</t>
        </is>
      </c>
      <c r="B10" s="16" t="n">
        <v>12</v>
      </c>
      <c r="C10" s="42" t="n"/>
      <c r="D10" s="9" t="inlineStr">
        <is>
          <t>razy w roku</t>
        </is>
      </c>
      <c r="E10" s="17" t="inlineStr">
        <is>
          <t>WYPRACOWANY ZYSK</t>
        </is>
      </c>
      <c r="G10" s="19" t="inlineStr">
        <is>
          <t>ZYSK / WPŁATY</t>
        </is>
      </c>
      <c r="J10" t="n">
        <v>8</v>
      </c>
      <c r="K10">
        <f>IF(J10&gt;$B$9,NA(),IF($B$8=0,$B$6+$B$7*12*J10,$B$6*(1+((1+$B$8/100/$B$10)^($B$10/12)-1))^(12*J10)+$B$7*(((1+((1+$B$8/100/$B$10)^($B$10/12)-1))^(12*J10)-1)/((1+$B$8/100/$B$10)^($B$10/12)-1))*IF($B$11="Początek miesiąca",1+((1+$B$8/100/$B$10)^($B$10/12)-1),1)))</f>
        <v/>
      </c>
      <c r="L10">
        <f>IF(J10&gt;$B$9,NA(),$B$6+$B$7*12*J10)</f>
        <v/>
      </c>
    </row>
    <row r="11" ht="25" customHeight="1">
      <c r="A11" s="6" t="inlineStr">
        <is>
          <t>Moment wpłaty</t>
        </is>
      </c>
      <c r="B11" s="16" t="inlineStr">
        <is>
          <t>Koniec miesiąca</t>
        </is>
      </c>
      <c r="C11" s="42" t="n"/>
      <c r="D11" s="9" t="inlineStr"/>
      <c r="E11" s="13">
        <f>E7-G7</f>
        <v/>
      </c>
      <c r="G11" s="21">
        <f>IFERROR(E11/G7,0)</f>
        <v/>
      </c>
      <c r="J11" t="n">
        <v>9</v>
      </c>
      <c r="K11">
        <f>IF(J11&gt;$B$9,NA(),IF($B$8=0,$B$6+$B$7*12*J11,$B$6*(1+((1+$B$8/100/$B$10)^($B$10/12)-1))^(12*J11)+$B$7*(((1+((1+$B$8/100/$B$10)^($B$10/12)-1))^(12*J11)-1)/((1+$B$8/100/$B$10)^($B$10/12)-1))*IF($B$11="Początek miesiąca",1+((1+$B$8/100/$B$10)^($B$10/12)-1),1)))</f>
        <v/>
      </c>
      <c r="L11">
        <f>IF(J11&gt;$B$9,NA(),$B$6+$B$7*12*J11)</f>
        <v/>
      </c>
    </row>
    <row r="12">
      <c r="J12" t="n">
        <v>10</v>
      </c>
      <c r="K12">
        <f>IF(J12&gt;$B$9,NA(),IF($B$8=0,$B$6+$B$7*12*J12,$B$6*(1+((1+$B$8/100/$B$10)^($B$10/12)-1))^(12*J12)+$B$7*(((1+((1+$B$8/100/$B$10)^($B$10/12)-1))^(12*J12)-1)/((1+$B$8/100/$B$10)^($B$10/12)-1))*IF($B$11="Początek miesiąca",1+((1+$B$8/100/$B$10)^($B$10/12)-1),1)))</f>
        <v/>
      </c>
      <c r="L12">
        <f>IF(J12&gt;$B$9,NA(),$B$6+$B$7*12*J12)</f>
        <v/>
      </c>
    </row>
    <row r="13">
      <c r="J13" t="n">
        <v>11</v>
      </c>
      <c r="K13">
        <f>IF(J13&gt;$B$9,NA(),IF($B$8=0,$B$6+$B$7*12*J13,$B$6*(1+((1+$B$8/100/$B$10)^($B$10/12)-1))^(12*J13)+$B$7*(((1+((1+$B$8/100/$B$10)^($B$10/12)-1))^(12*J13)-1)/((1+$B$8/100/$B$10)^($B$10/12)-1))*IF($B$11="Początek miesiąca",1+((1+$B$8/100/$B$10)^($B$10/12)-1),1)))</f>
        <v/>
      </c>
      <c r="L13">
        <f>IF(J13&gt;$B$9,NA(),$B$6+$B$7*12*J13)</f>
        <v/>
      </c>
    </row>
    <row r="14">
      <c r="A14" s="22" t="inlineStr">
        <is>
          <t>Zmień wartości w złotych polach. Wyniki i wykres aktualizują się automatycznie po przeliczeniu arkusza.</t>
        </is>
      </c>
      <c r="J14" t="n">
        <v>12</v>
      </c>
      <c r="K14">
        <f>IF(J14&gt;$B$9,NA(),IF($B$8=0,$B$6+$B$7*12*J14,$B$6*(1+((1+$B$8/100/$B$10)^($B$10/12)-1))^(12*J14)+$B$7*(((1+((1+$B$8/100/$B$10)^($B$10/12)-1))^(12*J14)-1)/((1+$B$8/100/$B$10)^($B$10/12)-1))*IF($B$11="Początek miesiąca",1+((1+$B$8/100/$B$10)^($B$10/12)-1),1)))</f>
        <v/>
      </c>
      <c r="L14">
        <f>IF(J14&gt;$B$9,NA(),$B$6+$B$7*12*J14)</f>
        <v/>
      </c>
    </row>
    <row r="15">
      <c r="J15" t="n">
        <v>13</v>
      </c>
      <c r="K15">
        <f>IF(J15&gt;$B$9,NA(),IF($B$8=0,$B$6+$B$7*12*J15,$B$6*(1+((1+$B$8/100/$B$10)^($B$10/12)-1))^(12*J15)+$B$7*(((1+((1+$B$8/100/$B$10)^($B$10/12)-1))^(12*J15)-1)/((1+$B$8/100/$B$10)^($B$10/12)-1))*IF($B$11="Początek miesiąca",1+((1+$B$8/100/$B$10)^($B$10/12)-1),1)))</f>
        <v/>
      </c>
      <c r="L15">
        <f>IF(J15&gt;$B$9,NA(),$B$6+$B$7*12*J15)</f>
        <v/>
      </c>
    </row>
    <row r="16">
      <c r="A16" s="4" t="inlineStr">
        <is>
          <t>WIZUALIZACJA WZROSTU KAPITAŁU</t>
        </is>
      </c>
      <c r="J16" t="n">
        <v>14</v>
      </c>
      <c r="K16">
        <f>IF(J16&gt;$B$9,NA(),IF($B$8=0,$B$6+$B$7*12*J16,$B$6*(1+((1+$B$8/100/$B$10)^($B$10/12)-1))^(12*J16)+$B$7*(((1+((1+$B$8/100/$B$10)^($B$10/12)-1))^(12*J16)-1)/((1+$B$8/100/$B$10)^($B$10/12)-1))*IF($B$11="Początek miesiąca",1+((1+$B$8/100/$B$10)^($B$10/12)-1),1)))</f>
        <v/>
      </c>
      <c r="L16">
        <f>IF(J16&gt;$B$9,NA(),$B$6+$B$7*12*J16)</f>
        <v/>
      </c>
    </row>
    <row r="17">
      <c r="J17" t="n">
        <v>15</v>
      </c>
      <c r="K17">
        <f>IF(J17&gt;$B$9,NA(),IF($B$8=0,$B$6+$B$7*12*J17,$B$6*(1+((1+$B$8/100/$B$10)^($B$10/12)-1))^(12*J17)+$B$7*(((1+((1+$B$8/100/$B$10)^($B$10/12)-1))^(12*J17)-1)/((1+$B$8/100/$B$10)^($B$10/12)-1))*IF($B$11="Początek miesiąca",1+((1+$B$8/100/$B$10)^($B$10/12)-1),1)))</f>
        <v/>
      </c>
      <c r="L17">
        <f>IF(J17&gt;$B$9,NA(),$B$6+$B$7*12*J17)</f>
        <v/>
      </c>
    </row>
    <row r="18">
      <c r="J18" t="n">
        <v>16</v>
      </c>
      <c r="K18">
        <f>IF(J18&gt;$B$9,NA(),IF($B$8=0,$B$6+$B$7*12*J18,$B$6*(1+((1+$B$8/100/$B$10)^($B$10/12)-1))^(12*J18)+$B$7*(((1+((1+$B$8/100/$B$10)^($B$10/12)-1))^(12*J18)-1)/((1+$B$8/100/$B$10)^($B$10/12)-1))*IF($B$11="Początek miesiąca",1+((1+$B$8/100/$B$10)^($B$10/12)-1),1)))</f>
        <v/>
      </c>
      <c r="L18">
        <f>IF(J18&gt;$B$9,NA(),$B$6+$B$7*12*J18)</f>
        <v/>
      </c>
    </row>
    <row r="19">
      <c r="J19" t="n">
        <v>17</v>
      </c>
      <c r="K19">
        <f>IF(J19&gt;$B$9,NA(),IF($B$8=0,$B$6+$B$7*12*J19,$B$6*(1+((1+$B$8/100/$B$10)^($B$10/12)-1))^(12*J19)+$B$7*(((1+((1+$B$8/100/$B$10)^($B$10/12)-1))^(12*J19)-1)/((1+$B$8/100/$B$10)^($B$10/12)-1))*IF($B$11="Początek miesiąca",1+((1+$B$8/100/$B$10)^($B$10/12)-1),1)))</f>
        <v/>
      </c>
      <c r="L19">
        <f>IF(J19&gt;$B$9,NA(),$B$6+$B$7*12*J19)</f>
        <v/>
      </c>
    </row>
    <row r="20">
      <c r="J20" t="n">
        <v>18</v>
      </c>
      <c r="K20">
        <f>IF(J20&gt;$B$9,NA(),IF($B$8=0,$B$6+$B$7*12*J20,$B$6*(1+((1+$B$8/100/$B$10)^($B$10/12)-1))^(12*J20)+$B$7*(((1+((1+$B$8/100/$B$10)^($B$10/12)-1))^(12*J20)-1)/((1+$B$8/100/$B$10)^($B$10/12)-1))*IF($B$11="Początek miesiąca",1+((1+$B$8/100/$B$10)^($B$10/12)-1),1)))</f>
        <v/>
      </c>
      <c r="L20">
        <f>IF(J20&gt;$B$9,NA(),$B$6+$B$7*12*J20)</f>
        <v/>
      </c>
    </row>
    <row r="21">
      <c r="J21" t="n">
        <v>19</v>
      </c>
      <c r="K21">
        <f>IF(J21&gt;$B$9,NA(),IF($B$8=0,$B$6+$B$7*12*J21,$B$6*(1+((1+$B$8/100/$B$10)^($B$10/12)-1))^(12*J21)+$B$7*(((1+((1+$B$8/100/$B$10)^($B$10/12)-1))^(12*J21)-1)/((1+$B$8/100/$B$10)^($B$10/12)-1))*IF($B$11="Początek miesiąca",1+((1+$B$8/100/$B$10)^($B$10/12)-1),1)))</f>
        <v/>
      </c>
      <c r="L21">
        <f>IF(J21&gt;$B$9,NA(),$B$6+$B$7*12*J21)</f>
        <v/>
      </c>
    </row>
    <row r="22">
      <c r="J22" t="n">
        <v>20</v>
      </c>
      <c r="K22">
        <f>IF(J22&gt;$B$9,NA(),IF($B$8=0,$B$6+$B$7*12*J22,$B$6*(1+((1+$B$8/100/$B$10)^($B$10/12)-1))^(12*J22)+$B$7*(((1+((1+$B$8/100/$B$10)^($B$10/12)-1))^(12*J22)-1)/((1+$B$8/100/$B$10)^($B$10/12)-1))*IF($B$11="Początek miesiąca",1+((1+$B$8/100/$B$10)^($B$10/12)-1),1)))</f>
        <v/>
      </c>
      <c r="L22">
        <f>IF(J22&gt;$B$9,NA(),$B$6+$B$7*12*J22)</f>
        <v/>
      </c>
    </row>
    <row r="23">
      <c r="J23" t="n">
        <v>21</v>
      </c>
      <c r="K23">
        <f>IF(J23&gt;$B$9,NA(),IF($B$8=0,$B$6+$B$7*12*J23,$B$6*(1+((1+$B$8/100/$B$10)^($B$10/12)-1))^(12*J23)+$B$7*(((1+((1+$B$8/100/$B$10)^($B$10/12)-1))^(12*J23)-1)/((1+$B$8/100/$B$10)^($B$10/12)-1))*IF($B$11="Początek miesiąca",1+((1+$B$8/100/$B$10)^($B$10/12)-1),1)))</f>
        <v/>
      </c>
      <c r="L23">
        <f>IF(J23&gt;$B$9,NA(),$B$6+$B$7*12*J23)</f>
        <v/>
      </c>
    </row>
    <row r="24">
      <c r="J24" t="n">
        <v>22</v>
      </c>
      <c r="K24">
        <f>IF(J24&gt;$B$9,NA(),IF($B$8=0,$B$6+$B$7*12*J24,$B$6*(1+((1+$B$8/100/$B$10)^($B$10/12)-1))^(12*J24)+$B$7*(((1+((1+$B$8/100/$B$10)^($B$10/12)-1))^(12*J24)-1)/((1+$B$8/100/$B$10)^($B$10/12)-1))*IF($B$11="Początek miesiąca",1+((1+$B$8/100/$B$10)^($B$10/12)-1),1)))</f>
        <v/>
      </c>
      <c r="L24">
        <f>IF(J24&gt;$B$9,NA(),$B$6+$B$7*12*J24)</f>
        <v/>
      </c>
    </row>
    <row r="25">
      <c r="J25" t="n">
        <v>23</v>
      </c>
      <c r="K25">
        <f>IF(J25&gt;$B$9,NA(),IF($B$8=0,$B$6+$B$7*12*J25,$B$6*(1+((1+$B$8/100/$B$10)^($B$10/12)-1))^(12*J25)+$B$7*(((1+((1+$B$8/100/$B$10)^($B$10/12)-1))^(12*J25)-1)/((1+$B$8/100/$B$10)^($B$10/12)-1))*IF($B$11="Początek miesiąca",1+((1+$B$8/100/$B$10)^($B$10/12)-1),1)))</f>
        <v/>
      </c>
      <c r="L25">
        <f>IF(J25&gt;$B$9,NA(),$B$6+$B$7*12*J25)</f>
        <v/>
      </c>
    </row>
    <row r="26">
      <c r="J26" t="n">
        <v>24</v>
      </c>
      <c r="K26">
        <f>IF(J26&gt;$B$9,NA(),IF($B$8=0,$B$6+$B$7*12*J26,$B$6*(1+((1+$B$8/100/$B$10)^($B$10/12)-1))^(12*J26)+$B$7*(((1+((1+$B$8/100/$B$10)^($B$10/12)-1))^(12*J26)-1)/((1+$B$8/100/$B$10)^($B$10/12)-1))*IF($B$11="Początek miesiąca",1+((1+$B$8/100/$B$10)^($B$10/12)-1),1)))</f>
        <v/>
      </c>
      <c r="L26">
        <f>IF(J26&gt;$B$9,NA(),$B$6+$B$7*12*J26)</f>
        <v/>
      </c>
    </row>
    <row r="27">
      <c r="J27" t="n">
        <v>25</v>
      </c>
      <c r="K27">
        <f>IF(J27&gt;$B$9,NA(),IF($B$8=0,$B$6+$B$7*12*J27,$B$6*(1+((1+$B$8/100/$B$10)^($B$10/12)-1))^(12*J27)+$B$7*(((1+((1+$B$8/100/$B$10)^($B$10/12)-1))^(12*J27)-1)/((1+$B$8/100/$B$10)^($B$10/12)-1))*IF($B$11="Początek miesiąca",1+((1+$B$8/100/$B$10)^($B$10/12)-1),1)))</f>
        <v/>
      </c>
      <c r="L27">
        <f>IF(J27&gt;$B$9,NA(),$B$6+$B$7*12*J27)</f>
        <v/>
      </c>
    </row>
    <row r="28">
      <c r="J28" t="n">
        <v>26</v>
      </c>
      <c r="K28">
        <f>IF(J28&gt;$B$9,NA(),IF($B$8=0,$B$6+$B$7*12*J28,$B$6*(1+((1+$B$8/100/$B$10)^($B$10/12)-1))^(12*J28)+$B$7*(((1+((1+$B$8/100/$B$10)^($B$10/12)-1))^(12*J28)-1)/((1+$B$8/100/$B$10)^($B$10/12)-1))*IF($B$11="Początek miesiąca",1+((1+$B$8/100/$B$10)^($B$10/12)-1),1)))</f>
        <v/>
      </c>
      <c r="L28">
        <f>IF(J28&gt;$B$9,NA(),$B$6+$B$7*12*J28)</f>
        <v/>
      </c>
    </row>
    <row r="29">
      <c r="J29" t="n">
        <v>27</v>
      </c>
      <c r="K29">
        <f>IF(J29&gt;$B$9,NA(),IF($B$8=0,$B$6+$B$7*12*J29,$B$6*(1+((1+$B$8/100/$B$10)^($B$10/12)-1))^(12*J29)+$B$7*(((1+((1+$B$8/100/$B$10)^($B$10/12)-1))^(12*J29)-1)/((1+$B$8/100/$B$10)^($B$10/12)-1))*IF($B$11="Początek miesiąca",1+((1+$B$8/100/$B$10)^($B$10/12)-1),1)))</f>
        <v/>
      </c>
      <c r="L29">
        <f>IF(J29&gt;$B$9,NA(),$B$6+$B$7*12*J29)</f>
        <v/>
      </c>
    </row>
    <row r="30">
      <c r="J30" t="n">
        <v>28</v>
      </c>
      <c r="K30">
        <f>IF(J30&gt;$B$9,NA(),IF($B$8=0,$B$6+$B$7*12*J30,$B$6*(1+((1+$B$8/100/$B$10)^($B$10/12)-1))^(12*J30)+$B$7*(((1+((1+$B$8/100/$B$10)^($B$10/12)-1))^(12*J30)-1)/((1+$B$8/100/$B$10)^($B$10/12)-1))*IF($B$11="Początek miesiąca",1+((1+$B$8/100/$B$10)^($B$10/12)-1),1)))</f>
        <v/>
      </c>
      <c r="L30">
        <f>IF(J30&gt;$B$9,NA(),$B$6+$B$7*12*J30)</f>
        <v/>
      </c>
    </row>
    <row r="31">
      <c r="J31" t="n">
        <v>29</v>
      </c>
      <c r="K31">
        <f>IF(J31&gt;$B$9,NA(),IF($B$8=0,$B$6+$B$7*12*J31,$B$6*(1+((1+$B$8/100/$B$10)^($B$10/12)-1))^(12*J31)+$B$7*(((1+((1+$B$8/100/$B$10)^($B$10/12)-1))^(12*J31)-1)/((1+$B$8/100/$B$10)^($B$10/12)-1))*IF($B$11="Początek miesiąca",1+((1+$B$8/100/$B$10)^($B$10/12)-1),1)))</f>
        <v/>
      </c>
      <c r="L31">
        <f>IF(J31&gt;$B$9,NA(),$B$6+$B$7*12*J31)</f>
        <v/>
      </c>
    </row>
    <row r="32">
      <c r="J32" t="n">
        <v>30</v>
      </c>
      <c r="K32">
        <f>IF(J32&gt;$B$9,NA(),IF($B$8=0,$B$6+$B$7*12*J32,$B$6*(1+((1+$B$8/100/$B$10)^($B$10/12)-1))^(12*J32)+$B$7*(((1+((1+$B$8/100/$B$10)^($B$10/12)-1))^(12*J32)-1)/((1+$B$8/100/$B$10)^($B$10/12)-1))*IF($B$11="Początek miesiąca",1+((1+$B$8/100/$B$10)^($B$10/12)-1),1)))</f>
        <v/>
      </c>
      <c r="L32">
        <f>IF(J32&gt;$B$9,NA(),$B$6+$B$7*12*J32)</f>
        <v/>
      </c>
    </row>
    <row r="33">
      <c r="J33" t="n">
        <v>31</v>
      </c>
      <c r="K33">
        <f>IF(J33&gt;$B$9,NA(),IF($B$8=0,$B$6+$B$7*12*J33,$B$6*(1+((1+$B$8/100/$B$10)^($B$10/12)-1))^(12*J33)+$B$7*(((1+((1+$B$8/100/$B$10)^($B$10/12)-1))^(12*J33)-1)/((1+$B$8/100/$B$10)^($B$10/12)-1))*IF($B$11="Początek miesiąca",1+((1+$B$8/100/$B$10)^($B$10/12)-1),1)))</f>
        <v/>
      </c>
      <c r="L33">
        <f>IF(J33&gt;$B$9,NA(),$B$6+$B$7*12*J33)</f>
        <v/>
      </c>
    </row>
    <row r="34">
      <c r="J34" t="n">
        <v>32</v>
      </c>
      <c r="K34">
        <f>IF(J34&gt;$B$9,NA(),IF($B$8=0,$B$6+$B$7*12*J34,$B$6*(1+((1+$B$8/100/$B$10)^($B$10/12)-1))^(12*J34)+$B$7*(((1+((1+$B$8/100/$B$10)^($B$10/12)-1))^(12*J34)-1)/((1+$B$8/100/$B$10)^($B$10/12)-1))*IF($B$11="Początek miesiąca",1+((1+$B$8/100/$B$10)^($B$10/12)-1),1)))</f>
        <v/>
      </c>
      <c r="L34">
        <f>IF(J34&gt;$B$9,NA(),$B$6+$B$7*12*J34)</f>
        <v/>
      </c>
    </row>
    <row r="35">
      <c r="A35" s="4" t="inlineStr">
        <is>
          <t>ZAŁOŻENIA I OGRANICZENIA</t>
        </is>
      </c>
      <c r="J35" t="n">
        <v>33</v>
      </c>
      <c r="K35">
        <f>IF(J35&gt;$B$9,NA(),IF($B$8=0,$B$6+$B$7*12*J35,$B$6*(1+((1+$B$8/100/$B$10)^($B$10/12)-1))^(12*J35)+$B$7*(((1+((1+$B$8/100/$B$10)^($B$10/12)-1))^(12*J35)-1)/((1+$B$8/100/$B$10)^($B$10/12)-1))*IF($B$11="Początek miesiąca",1+((1+$B$8/100/$B$10)^($B$10/12)-1),1)))</f>
        <v/>
      </c>
      <c r="L35">
        <f>IF(J35&gt;$B$9,NA(),$B$6+$B$7*12*J35)</f>
        <v/>
      </c>
    </row>
    <row r="36">
      <c r="A36" s="23" t="inlineStr">
        <is>
          <t>Model zakłada stałą stopę zwrotu i regularne wpłaty miesięczne. Rzeczywiste wyniki inwestycji są zmienne i mogą być ujemne. Kalkulator nie uwzględnia podatków, opłat, prowizji ani inflacji. Wynik ma charakter wyłącznie ilustracyjny i nie stanowi prognozy ani gwarancji zysku.</t>
        </is>
      </c>
      <c r="J36" t="n">
        <v>34</v>
      </c>
      <c r="K36">
        <f>IF(J36&gt;$B$9,NA(),IF($B$8=0,$B$6+$B$7*12*J36,$B$6*(1+((1+$B$8/100/$B$10)^($B$10/12)-1))^(12*J36)+$B$7*(((1+((1+$B$8/100/$B$10)^($B$10/12)-1))^(12*J36)-1)/((1+$B$8/100/$B$10)^($B$10/12)-1))*IF($B$11="Początek miesiąca",1+((1+$B$8/100/$B$10)^($B$10/12)-1),1)))</f>
        <v/>
      </c>
      <c r="L36">
        <f>IF(J36&gt;$B$9,NA(),$B$6+$B$7*12*J36)</f>
        <v/>
      </c>
    </row>
    <row r="37">
      <c r="J37" t="n">
        <v>35</v>
      </c>
      <c r="K37">
        <f>IF(J37&gt;$B$9,NA(),IF($B$8=0,$B$6+$B$7*12*J37,$B$6*(1+((1+$B$8/100/$B$10)^($B$10/12)-1))^(12*J37)+$B$7*(((1+((1+$B$8/100/$B$10)^($B$10/12)-1))^(12*J37)-1)/((1+$B$8/100/$B$10)^($B$10/12)-1))*IF($B$11="Początek miesiąca",1+((1+$B$8/100/$B$10)^($B$10/12)-1),1)))</f>
        <v/>
      </c>
      <c r="L37">
        <f>IF(J37&gt;$B$9,NA(),$B$6+$B$7*12*J37)</f>
        <v/>
      </c>
    </row>
    <row r="38">
      <c r="J38" t="n">
        <v>36</v>
      </c>
      <c r="K38">
        <f>IF(J38&gt;$B$9,NA(),IF($B$8=0,$B$6+$B$7*12*J38,$B$6*(1+((1+$B$8/100/$B$10)^($B$10/12)-1))^(12*J38)+$B$7*(((1+((1+$B$8/100/$B$10)^($B$10/12)-1))^(12*J38)-1)/((1+$B$8/100/$B$10)^($B$10/12)-1))*IF($B$11="Początek miesiąca",1+((1+$B$8/100/$B$10)^($B$10/12)-1),1)))</f>
        <v/>
      </c>
      <c r="L38">
        <f>IF(J38&gt;$B$9,NA(),$B$6+$B$7*12*J38)</f>
        <v/>
      </c>
    </row>
    <row r="39">
      <c r="J39" t="n">
        <v>37</v>
      </c>
      <c r="K39">
        <f>IF(J39&gt;$B$9,NA(),IF($B$8=0,$B$6+$B$7*12*J39,$B$6*(1+((1+$B$8/100/$B$10)^($B$10/12)-1))^(12*J39)+$B$7*(((1+((1+$B$8/100/$B$10)^($B$10/12)-1))^(12*J39)-1)/((1+$B$8/100/$B$10)^($B$10/12)-1))*IF($B$11="Początek miesiąca",1+((1+$B$8/100/$B$10)^($B$10/12)-1),1)))</f>
        <v/>
      </c>
      <c r="L39">
        <f>IF(J39&gt;$B$9,NA(),$B$6+$B$7*12*J39)</f>
        <v/>
      </c>
    </row>
    <row r="40">
      <c r="J40" t="n">
        <v>38</v>
      </c>
      <c r="K40">
        <f>IF(J40&gt;$B$9,NA(),IF($B$8=0,$B$6+$B$7*12*J40,$B$6*(1+((1+$B$8/100/$B$10)^($B$10/12)-1))^(12*J40)+$B$7*(((1+((1+$B$8/100/$B$10)^($B$10/12)-1))^(12*J40)-1)/((1+$B$8/100/$B$10)^($B$10/12)-1))*IF($B$11="Początek miesiąca",1+((1+$B$8/100/$B$10)^($B$10/12)-1),1)))</f>
        <v/>
      </c>
      <c r="L40">
        <f>IF(J40&gt;$B$9,NA(),$B$6+$B$7*12*J40)</f>
        <v/>
      </c>
    </row>
    <row r="41">
      <c r="J41" t="n">
        <v>39</v>
      </c>
      <c r="K41">
        <f>IF(J41&gt;$B$9,NA(),IF($B$8=0,$B$6+$B$7*12*J41,$B$6*(1+((1+$B$8/100/$B$10)^($B$10/12)-1))^(12*J41)+$B$7*(((1+((1+$B$8/100/$B$10)^($B$10/12)-1))^(12*J41)-1)/((1+$B$8/100/$B$10)^($B$10/12)-1))*IF($B$11="Początek miesiąca",1+((1+$B$8/100/$B$10)^($B$10/12)-1),1)))</f>
        <v/>
      </c>
      <c r="L41">
        <f>IF(J41&gt;$B$9,NA(),$B$6+$B$7*12*J41)</f>
        <v/>
      </c>
    </row>
    <row r="42">
      <c r="J42" t="n">
        <v>40</v>
      </c>
      <c r="K42">
        <f>IF(J42&gt;$B$9,NA(),IF($B$8=0,$B$6+$B$7*12*J42,$B$6*(1+((1+$B$8/100/$B$10)^($B$10/12)-1))^(12*J42)+$B$7*(((1+((1+$B$8/100/$B$10)^($B$10/12)-1))^(12*J42)-1)/((1+$B$8/100/$B$10)^($B$10/12)-1))*IF($B$11="Początek miesiąca",1+((1+$B$8/100/$B$10)^($B$10/12)-1),1)))</f>
        <v/>
      </c>
      <c r="L42">
        <f>IF(J42&gt;$B$9,NA(),$B$6+$B$7*12*J42)</f>
        <v/>
      </c>
    </row>
    <row r="43">
      <c r="J43" t="n">
        <v>41</v>
      </c>
      <c r="K43">
        <f>IF(J43&gt;$B$9,NA(),IF($B$8=0,$B$6+$B$7*12*J43,$B$6*(1+((1+$B$8/100/$B$10)^($B$10/12)-1))^(12*J43)+$B$7*(((1+((1+$B$8/100/$B$10)^($B$10/12)-1))^(12*J43)-1)/((1+$B$8/100/$B$10)^($B$10/12)-1))*IF($B$11="Początek miesiąca",1+((1+$B$8/100/$B$10)^($B$10/12)-1),1)))</f>
        <v/>
      </c>
      <c r="L43">
        <f>IF(J43&gt;$B$9,NA(),$B$6+$B$7*12*J43)</f>
        <v/>
      </c>
    </row>
    <row r="44">
      <c r="J44" t="n">
        <v>42</v>
      </c>
      <c r="K44">
        <f>IF(J44&gt;$B$9,NA(),IF($B$8=0,$B$6+$B$7*12*J44,$B$6*(1+((1+$B$8/100/$B$10)^($B$10/12)-1))^(12*J44)+$B$7*(((1+((1+$B$8/100/$B$10)^($B$10/12)-1))^(12*J44)-1)/((1+$B$8/100/$B$10)^($B$10/12)-1))*IF($B$11="Początek miesiąca",1+((1+$B$8/100/$B$10)^($B$10/12)-1),1)))</f>
        <v/>
      </c>
      <c r="L44">
        <f>IF(J44&gt;$B$9,NA(),$B$6+$B$7*12*J44)</f>
        <v/>
      </c>
    </row>
    <row r="45">
      <c r="J45" t="n">
        <v>43</v>
      </c>
      <c r="K45">
        <f>IF(J45&gt;$B$9,NA(),IF($B$8=0,$B$6+$B$7*12*J45,$B$6*(1+((1+$B$8/100/$B$10)^($B$10/12)-1))^(12*J45)+$B$7*(((1+((1+$B$8/100/$B$10)^($B$10/12)-1))^(12*J45)-1)/((1+$B$8/100/$B$10)^($B$10/12)-1))*IF($B$11="Początek miesiąca",1+((1+$B$8/100/$B$10)^($B$10/12)-1),1)))</f>
        <v/>
      </c>
      <c r="L45">
        <f>IF(J45&gt;$B$9,NA(),$B$6+$B$7*12*J45)</f>
        <v/>
      </c>
    </row>
    <row r="46">
      <c r="J46" t="n">
        <v>44</v>
      </c>
      <c r="K46">
        <f>IF(J46&gt;$B$9,NA(),IF($B$8=0,$B$6+$B$7*12*J46,$B$6*(1+((1+$B$8/100/$B$10)^($B$10/12)-1))^(12*J46)+$B$7*(((1+((1+$B$8/100/$B$10)^($B$10/12)-1))^(12*J46)-1)/((1+$B$8/100/$B$10)^($B$10/12)-1))*IF($B$11="Początek miesiąca",1+((1+$B$8/100/$B$10)^($B$10/12)-1),1)))</f>
        <v/>
      </c>
      <c r="L46">
        <f>IF(J46&gt;$B$9,NA(),$B$6+$B$7*12*J46)</f>
        <v/>
      </c>
    </row>
    <row r="47">
      <c r="J47" t="n">
        <v>45</v>
      </c>
      <c r="K47">
        <f>IF(J47&gt;$B$9,NA(),IF($B$8=0,$B$6+$B$7*12*J47,$B$6*(1+((1+$B$8/100/$B$10)^($B$10/12)-1))^(12*J47)+$B$7*(((1+((1+$B$8/100/$B$10)^($B$10/12)-1))^(12*J47)-1)/((1+$B$8/100/$B$10)^($B$10/12)-1))*IF($B$11="Początek miesiąca",1+((1+$B$8/100/$B$10)^($B$10/12)-1),1)))</f>
        <v/>
      </c>
      <c r="L47">
        <f>IF(J47&gt;$B$9,NA(),$B$6+$B$7*12*J47)</f>
        <v/>
      </c>
    </row>
    <row r="48">
      <c r="J48" t="n">
        <v>46</v>
      </c>
      <c r="K48">
        <f>IF(J48&gt;$B$9,NA(),IF($B$8=0,$B$6+$B$7*12*J48,$B$6*(1+((1+$B$8/100/$B$10)^($B$10/12)-1))^(12*J48)+$B$7*(((1+((1+$B$8/100/$B$10)^($B$10/12)-1))^(12*J48)-1)/((1+$B$8/100/$B$10)^($B$10/12)-1))*IF($B$11="Początek miesiąca",1+((1+$B$8/100/$B$10)^($B$10/12)-1),1)))</f>
        <v/>
      </c>
      <c r="L48">
        <f>IF(J48&gt;$B$9,NA(),$B$6+$B$7*12*J48)</f>
        <v/>
      </c>
    </row>
    <row r="49">
      <c r="J49" t="n">
        <v>47</v>
      </c>
      <c r="K49">
        <f>IF(J49&gt;$B$9,NA(),IF($B$8=0,$B$6+$B$7*12*J49,$B$6*(1+((1+$B$8/100/$B$10)^($B$10/12)-1))^(12*J49)+$B$7*(((1+((1+$B$8/100/$B$10)^($B$10/12)-1))^(12*J49)-1)/((1+$B$8/100/$B$10)^($B$10/12)-1))*IF($B$11="Początek miesiąca",1+((1+$B$8/100/$B$10)^($B$10/12)-1),1)))</f>
        <v/>
      </c>
      <c r="L49">
        <f>IF(J49&gt;$B$9,NA(),$B$6+$B$7*12*J49)</f>
        <v/>
      </c>
    </row>
    <row r="50">
      <c r="J50" t="n">
        <v>48</v>
      </c>
      <c r="K50">
        <f>IF(J50&gt;$B$9,NA(),IF($B$8=0,$B$6+$B$7*12*J50,$B$6*(1+((1+$B$8/100/$B$10)^($B$10/12)-1))^(12*J50)+$B$7*(((1+((1+$B$8/100/$B$10)^($B$10/12)-1))^(12*J50)-1)/((1+$B$8/100/$B$10)^($B$10/12)-1))*IF($B$11="Początek miesiąca",1+((1+$B$8/100/$B$10)^($B$10/12)-1),1)))</f>
        <v/>
      </c>
      <c r="L50">
        <f>IF(J50&gt;$B$9,NA(),$B$6+$B$7*12*J50)</f>
        <v/>
      </c>
    </row>
    <row r="51">
      <c r="J51" t="n">
        <v>49</v>
      </c>
      <c r="K51">
        <f>IF(J51&gt;$B$9,NA(),IF($B$8=0,$B$6+$B$7*12*J51,$B$6*(1+((1+$B$8/100/$B$10)^($B$10/12)-1))^(12*J51)+$B$7*(((1+((1+$B$8/100/$B$10)^($B$10/12)-1))^(12*J51)-1)/((1+$B$8/100/$B$10)^($B$10/12)-1))*IF($B$11="Początek miesiąca",1+((1+$B$8/100/$B$10)^($B$10/12)-1),1)))</f>
        <v/>
      </c>
      <c r="L51">
        <f>IF(J51&gt;$B$9,NA(),$B$6+$B$7*12*J51)</f>
        <v/>
      </c>
    </row>
    <row r="52">
      <c r="J52" t="n">
        <v>50</v>
      </c>
      <c r="K52">
        <f>IF(J52&gt;$B$9,NA(),IF($B$8=0,$B$6+$B$7*12*J52,$B$6*(1+((1+$B$8/100/$B$10)^($B$10/12)-1))^(12*J52)+$B$7*(((1+((1+$B$8/100/$B$10)^($B$10/12)-1))^(12*J52)-1)/((1+$B$8/100/$B$10)^($B$10/12)-1))*IF($B$11="Początek miesiąca",1+((1+$B$8/100/$B$10)^($B$10/12)-1),1)))</f>
        <v/>
      </c>
      <c r="L52">
        <f>IF(J52&gt;$B$9,NA(),$B$6+$B$7*12*J52)</f>
        <v/>
      </c>
    </row>
    <row r="53">
      <c r="J53" t="n">
        <v>51</v>
      </c>
      <c r="K53">
        <f>IF(J53&gt;$B$9,NA(),IF($B$8=0,$B$6+$B$7*12*J53,$B$6*(1+((1+$B$8/100/$B$10)^($B$10/12)-1))^(12*J53)+$B$7*(((1+((1+$B$8/100/$B$10)^($B$10/12)-1))^(12*J53)-1)/((1+$B$8/100/$B$10)^($B$10/12)-1))*IF($B$11="Początek miesiąca",1+((1+$B$8/100/$B$10)^($B$10/12)-1),1)))</f>
        <v/>
      </c>
      <c r="L53">
        <f>IF(J53&gt;$B$9,NA(),$B$6+$B$7*12*J53)</f>
        <v/>
      </c>
    </row>
    <row r="54">
      <c r="J54" t="n">
        <v>52</v>
      </c>
      <c r="K54">
        <f>IF(J54&gt;$B$9,NA(),IF($B$8=0,$B$6+$B$7*12*J54,$B$6*(1+((1+$B$8/100/$B$10)^($B$10/12)-1))^(12*J54)+$B$7*(((1+((1+$B$8/100/$B$10)^($B$10/12)-1))^(12*J54)-1)/((1+$B$8/100/$B$10)^($B$10/12)-1))*IF($B$11="Początek miesiąca",1+((1+$B$8/100/$B$10)^($B$10/12)-1),1)))</f>
        <v/>
      </c>
      <c r="L54">
        <f>IF(J54&gt;$B$9,NA(),$B$6+$B$7*12*J54)</f>
        <v/>
      </c>
    </row>
    <row r="55">
      <c r="J55" t="n">
        <v>53</v>
      </c>
      <c r="K55">
        <f>IF(J55&gt;$B$9,NA(),IF($B$8=0,$B$6+$B$7*12*J55,$B$6*(1+((1+$B$8/100/$B$10)^($B$10/12)-1))^(12*J55)+$B$7*(((1+((1+$B$8/100/$B$10)^($B$10/12)-1))^(12*J55)-1)/((1+$B$8/100/$B$10)^($B$10/12)-1))*IF($B$11="Początek miesiąca",1+((1+$B$8/100/$B$10)^($B$10/12)-1),1)))</f>
        <v/>
      </c>
      <c r="L55">
        <f>IF(J55&gt;$B$9,NA(),$B$6+$B$7*12*J55)</f>
        <v/>
      </c>
    </row>
    <row r="56">
      <c r="J56" t="n">
        <v>54</v>
      </c>
      <c r="K56">
        <f>IF(J56&gt;$B$9,NA(),IF($B$8=0,$B$6+$B$7*12*J56,$B$6*(1+((1+$B$8/100/$B$10)^($B$10/12)-1))^(12*J56)+$B$7*(((1+((1+$B$8/100/$B$10)^($B$10/12)-1))^(12*J56)-1)/((1+$B$8/100/$B$10)^($B$10/12)-1))*IF($B$11="Początek miesiąca",1+((1+$B$8/100/$B$10)^($B$10/12)-1),1)))</f>
        <v/>
      </c>
      <c r="L56">
        <f>IF(J56&gt;$B$9,NA(),$B$6+$B$7*12*J56)</f>
        <v/>
      </c>
    </row>
    <row r="57">
      <c r="J57" t="n">
        <v>55</v>
      </c>
      <c r="K57">
        <f>IF(J57&gt;$B$9,NA(),IF($B$8=0,$B$6+$B$7*12*J57,$B$6*(1+((1+$B$8/100/$B$10)^($B$10/12)-1))^(12*J57)+$B$7*(((1+((1+$B$8/100/$B$10)^($B$10/12)-1))^(12*J57)-1)/((1+$B$8/100/$B$10)^($B$10/12)-1))*IF($B$11="Początek miesiąca",1+((1+$B$8/100/$B$10)^($B$10/12)-1),1)))</f>
        <v/>
      </c>
      <c r="L57">
        <f>IF(J57&gt;$B$9,NA(),$B$6+$B$7*12*J57)</f>
        <v/>
      </c>
    </row>
    <row r="58">
      <c r="J58" t="n">
        <v>56</v>
      </c>
      <c r="K58">
        <f>IF(J58&gt;$B$9,NA(),IF($B$8=0,$B$6+$B$7*12*J58,$B$6*(1+((1+$B$8/100/$B$10)^($B$10/12)-1))^(12*J58)+$B$7*(((1+((1+$B$8/100/$B$10)^($B$10/12)-1))^(12*J58)-1)/((1+$B$8/100/$B$10)^($B$10/12)-1))*IF($B$11="Początek miesiąca",1+((1+$B$8/100/$B$10)^($B$10/12)-1),1)))</f>
        <v/>
      </c>
      <c r="L58">
        <f>IF(J58&gt;$B$9,NA(),$B$6+$B$7*12*J58)</f>
        <v/>
      </c>
    </row>
    <row r="59">
      <c r="J59" t="n">
        <v>57</v>
      </c>
      <c r="K59">
        <f>IF(J59&gt;$B$9,NA(),IF($B$8=0,$B$6+$B$7*12*J59,$B$6*(1+((1+$B$8/100/$B$10)^($B$10/12)-1))^(12*J59)+$B$7*(((1+((1+$B$8/100/$B$10)^($B$10/12)-1))^(12*J59)-1)/((1+$B$8/100/$B$10)^($B$10/12)-1))*IF($B$11="Początek miesiąca",1+((1+$B$8/100/$B$10)^($B$10/12)-1),1)))</f>
        <v/>
      </c>
      <c r="L59">
        <f>IF(J59&gt;$B$9,NA(),$B$6+$B$7*12*J59)</f>
        <v/>
      </c>
    </row>
    <row r="60">
      <c r="J60" t="n">
        <v>58</v>
      </c>
      <c r="K60">
        <f>IF(J60&gt;$B$9,NA(),IF($B$8=0,$B$6+$B$7*12*J60,$B$6*(1+((1+$B$8/100/$B$10)^($B$10/12)-1))^(12*J60)+$B$7*(((1+((1+$B$8/100/$B$10)^($B$10/12)-1))^(12*J60)-1)/((1+$B$8/100/$B$10)^($B$10/12)-1))*IF($B$11="Początek miesiąca",1+((1+$B$8/100/$B$10)^($B$10/12)-1),1)))</f>
        <v/>
      </c>
      <c r="L60">
        <f>IF(J60&gt;$B$9,NA(),$B$6+$B$7*12*J60)</f>
        <v/>
      </c>
    </row>
    <row r="61">
      <c r="J61" t="n">
        <v>59</v>
      </c>
      <c r="K61">
        <f>IF(J61&gt;$B$9,NA(),IF($B$8=0,$B$6+$B$7*12*J61,$B$6*(1+((1+$B$8/100/$B$10)^($B$10/12)-1))^(12*J61)+$B$7*(((1+((1+$B$8/100/$B$10)^($B$10/12)-1))^(12*J61)-1)/((1+$B$8/100/$B$10)^($B$10/12)-1))*IF($B$11="Początek miesiąca",1+((1+$B$8/100/$B$10)^($B$10/12)-1),1)))</f>
        <v/>
      </c>
      <c r="L61">
        <f>IF(J61&gt;$B$9,NA(),$B$6+$B$7*12*J61)</f>
        <v/>
      </c>
    </row>
    <row r="62">
      <c r="J62" t="n">
        <v>60</v>
      </c>
      <c r="K62">
        <f>IF(J62&gt;$B$9,NA(),IF($B$8=0,$B$6+$B$7*12*J62,$B$6*(1+((1+$B$8/100/$B$10)^($B$10/12)-1))^(12*J62)+$B$7*(((1+((1+$B$8/100/$B$10)^($B$10/12)-1))^(12*J62)-1)/((1+$B$8/100/$B$10)^($B$10/12)-1))*IF($B$11="Początek miesiąca",1+((1+$B$8/100/$B$10)^($B$10/12)-1),1)))</f>
        <v/>
      </c>
      <c r="L62">
        <f>IF(J62&gt;$B$9,NA(),$B$6+$B$7*12*J62)</f>
        <v/>
      </c>
    </row>
  </sheetData>
  <mergeCells count="22">
    <mergeCell ref="A5:D5"/>
    <mergeCell ref="B7:C7"/>
    <mergeCell ref="E11:F12"/>
    <mergeCell ref="A36:H38"/>
    <mergeCell ref="B11:C11"/>
    <mergeCell ref="E10:F10"/>
    <mergeCell ref="E7:F8"/>
    <mergeCell ref="G10:H10"/>
    <mergeCell ref="A16:H16"/>
    <mergeCell ref="G6:H6"/>
    <mergeCell ref="B8:C8"/>
    <mergeCell ref="E5:H5"/>
    <mergeCell ref="A3:H3"/>
    <mergeCell ref="E6:F6"/>
    <mergeCell ref="B10:C10"/>
    <mergeCell ref="G11:H12"/>
    <mergeCell ref="A14:H14"/>
    <mergeCell ref="B9:C9"/>
    <mergeCell ref="A1:H2"/>
    <mergeCell ref="B6:C6"/>
    <mergeCell ref="G7:H8"/>
    <mergeCell ref="A35:H35"/>
  </mergeCells>
  <dataValidations count="6">
    <dataValidation sqref="B10" showDropDown="0" showInputMessage="0" showErrorMessage="0" allowBlank="0" type="list">
      <formula1>"1,2,4,12,365"</formula1>
    </dataValidation>
    <dataValidation sqref="B11" showDropDown="0" showInputMessage="0" showErrorMessage="0" allowBlank="0" type="list">
      <formula1>"Początek miesiąca,Koniec miesiąca"</formula1>
    </dataValidation>
    <dataValidation sqref="B6" showDropDown="0" showInputMessage="0" showErrorMessage="0" allowBlank="0" type="decimal" operator="greaterThanOrEqual">
      <formula1>0</formula1>
    </dataValidation>
    <dataValidation sqref="B7" showDropDown="0" showInputMessage="0" showErrorMessage="0" allowBlank="0" type="decimal" operator="greaterThanOrEqual">
      <formula1>0</formula1>
    </dataValidation>
    <dataValidation sqref="B8" showDropDown="0" showInputMessage="0" showErrorMessage="0" allowBlank="0" type="decimal" operator="between">
      <formula1>-99.99</formula1>
      <formula2>100</formula2>
    </dataValidation>
    <dataValidation sqref="B9" showDropDown="0" showInputMessage="0" showErrorMessage="0" allowBlank="0" type="whole" operator="between">
      <formula1>1</formula1>
      <formula2>60</formula2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1D3552"/>
    <outlinePr summaryBelow="1" summaryRight="1"/>
    <pageSetUpPr/>
  </sheetPr>
  <dimension ref="A1:G65"/>
  <sheetViews>
    <sheetView showGridLines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18" customWidth="1" min="3" max="3"/>
    <col width="23" customWidth="1" min="4" max="4"/>
    <col width="20" customWidth="1" min="5" max="5"/>
    <col width="20" customWidth="1" min="6" max="6"/>
    <col width="18" customWidth="1" min="7" max="7"/>
  </cols>
  <sheetData>
    <row r="1">
      <c r="A1" s="1" t="inlineStr">
        <is>
          <t>FINANSE POD LUPĄ  |  PROGNOZA ROK PO ROKU</t>
        </is>
      </c>
    </row>
    <row r="2"/>
    <row r="3">
      <c r="A3" s="3" t="inlineStr">
        <is>
          <t>Harmonogram wyników obliczany na podstawie parametrów z arkusza Kalkulator.</t>
        </is>
      </c>
    </row>
    <row r="5">
      <c r="A5" s="25" t="inlineStr">
        <is>
          <t>Rok</t>
        </is>
      </c>
      <c r="B5" s="25" t="inlineStr">
        <is>
          <t>Kapitał na początek</t>
        </is>
      </c>
      <c r="C5" s="25" t="inlineStr">
        <is>
          <t>Wpłaty w roku</t>
        </is>
      </c>
      <c r="D5" s="25" t="inlineStr">
        <is>
          <t>Wpłacony kapitał łącznie</t>
        </is>
      </c>
      <c r="E5" s="25" t="inlineStr">
        <is>
          <t>Wartość portfela</t>
        </is>
      </c>
      <c r="F5" s="25" t="inlineStr">
        <is>
          <t>Zysk narastająco</t>
        </is>
      </c>
      <c r="G5" s="25" t="inlineStr">
        <is>
          <t>Zysk / wpłaty</t>
        </is>
      </c>
    </row>
    <row r="6">
      <c r="A6" s="26" t="n">
        <v>1</v>
      </c>
      <c r="B6" s="27">
        <f>Kalkulator!B6</f>
        <v/>
      </c>
      <c r="C6" s="27">
        <f>Kalkulator!B7*12</f>
        <v/>
      </c>
      <c r="D6" s="27">
        <f>Kalkulator!B6+C6*A6</f>
        <v/>
      </c>
      <c r="E6" s="27">
        <f>IF(A6&gt;Kalkulator!B9,"",IF(Kalkulator!B8=0,Kalkulator!B6+Kalkulator!B7*12*A6,Kalkulator!B6*(1+((1+Kalkulator!$B$8/100/Kalkulator!$B$10)^(Kalkulator!$B$10/12)-1))^(12*A6)+Kalkulator!B7*(((1+((1+Kalkulator!$B$8/100/Kalkulator!$B$10)^(Kalkulator!$B$10/12)-1))^(12*A6)-1)/((1+Kalkulator!$B$8/100/Kalkulator!$B$10)^(Kalkulator!$B$10/12)-1))*IF(Kalkulator!B11="Początek miesiąca",1+((1+Kalkulator!$B$8/100/Kalkulator!$B$10)^(Kalkulator!$B$10/12)-1),1)))</f>
        <v/>
      </c>
      <c r="F6" s="27">
        <f>IF(E6="","",E6-D6)</f>
        <v/>
      </c>
      <c r="G6" s="28">
        <f>IFERROR(F6/D6,0)</f>
        <v/>
      </c>
    </row>
    <row r="7">
      <c r="A7" s="29" t="n">
        <v>2</v>
      </c>
      <c r="B7" s="30">
        <f>E6</f>
        <v/>
      </c>
      <c r="C7" s="30">
        <f>Kalkulator!B7*12</f>
        <v/>
      </c>
      <c r="D7" s="30">
        <f>Kalkulator!B6+C7*A7</f>
        <v/>
      </c>
      <c r="E7" s="30">
        <f>IF(A7&gt;Kalkulator!B9,"",IF(Kalkulator!B8=0,Kalkulator!B6+Kalkulator!B7*12*A7,Kalkulator!B6*(1+((1+Kalkulator!$B$8/100/Kalkulator!$B$10)^(Kalkulator!$B$10/12)-1))^(12*A7)+Kalkulator!B7*(((1+((1+Kalkulator!$B$8/100/Kalkulator!$B$10)^(Kalkulator!$B$10/12)-1))^(12*A7)-1)/((1+Kalkulator!$B$8/100/Kalkulator!$B$10)^(Kalkulator!$B$10/12)-1))*IF(Kalkulator!B11="Początek miesiąca",1+((1+Kalkulator!$B$8/100/Kalkulator!$B$10)^(Kalkulator!$B$10/12)-1),1)))</f>
        <v/>
      </c>
      <c r="F7" s="30">
        <f>IF(E7="","",E7-D7)</f>
        <v/>
      </c>
      <c r="G7" s="31">
        <f>IFERROR(F7/D7,0)</f>
        <v/>
      </c>
    </row>
    <row r="8">
      <c r="A8" s="26" t="n">
        <v>3</v>
      </c>
      <c r="B8" s="27">
        <f>E7</f>
        <v/>
      </c>
      <c r="C8" s="27">
        <f>Kalkulator!B7*12</f>
        <v/>
      </c>
      <c r="D8" s="27">
        <f>Kalkulator!B6+C8*A8</f>
        <v/>
      </c>
      <c r="E8" s="27">
        <f>IF(A8&gt;Kalkulator!B9,"",IF(Kalkulator!B8=0,Kalkulator!B6+Kalkulator!B7*12*A8,Kalkulator!B6*(1+((1+Kalkulator!$B$8/100/Kalkulator!$B$10)^(Kalkulator!$B$10/12)-1))^(12*A8)+Kalkulator!B7*(((1+((1+Kalkulator!$B$8/100/Kalkulator!$B$10)^(Kalkulator!$B$10/12)-1))^(12*A8)-1)/((1+Kalkulator!$B$8/100/Kalkulator!$B$10)^(Kalkulator!$B$10/12)-1))*IF(Kalkulator!B11="Początek miesiąca",1+((1+Kalkulator!$B$8/100/Kalkulator!$B$10)^(Kalkulator!$B$10/12)-1),1)))</f>
        <v/>
      </c>
      <c r="F8" s="27">
        <f>IF(E8="","",E8-D8)</f>
        <v/>
      </c>
      <c r="G8" s="28">
        <f>IFERROR(F8/D8,0)</f>
        <v/>
      </c>
    </row>
    <row r="9">
      <c r="A9" s="29" t="n">
        <v>4</v>
      </c>
      <c r="B9" s="30">
        <f>E8</f>
        <v/>
      </c>
      <c r="C9" s="30">
        <f>Kalkulator!B7*12</f>
        <v/>
      </c>
      <c r="D9" s="30">
        <f>Kalkulator!B6+C9*A9</f>
        <v/>
      </c>
      <c r="E9" s="30">
        <f>IF(A9&gt;Kalkulator!B9,"",IF(Kalkulator!B8=0,Kalkulator!B6+Kalkulator!B7*12*A9,Kalkulator!B6*(1+((1+Kalkulator!$B$8/100/Kalkulator!$B$10)^(Kalkulator!$B$10/12)-1))^(12*A9)+Kalkulator!B7*(((1+((1+Kalkulator!$B$8/100/Kalkulator!$B$10)^(Kalkulator!$B$10/12)-1))^(12*A9)-1)/((1+Kalkulator!$B$8/100/Kalkulator!$B$10)^(Kalkulator!$B$10/12)-1))*IF(Kalkulator!B11="Początek miesiąca",1+((1+Kalkulator!$B$8/100/Kalkulator!$B$10)^(Kalkulator!$B$10/12)-1),1)))</f>
        <v/>
      </c>
      <c r="F9" s="30">
        <f>IF(E9="","",E9-D9)</f>
        <v/>
      </c>
      <c r="G9" s="31">
        <f>IFERROR(F9/D9,0)</f>
        <v/>
      </c>
    </row>
    <row r="10">
      <c r="A10" s="26" t="n">
        <v>5</v>
      </c>
      <c r="B10" s="27">
        <f>E9</f>
        <v/>
      </c>
      <c r="C10" s="27">
        <f>Kalkulator!B7*12</f>
        <v/>
      </c>
      <c r="D10" s="27">
        <f>Kalkulator!B6+C10*A10</f>
        <v/>
      </c>
      <c r="E10" s="27">
        <f>IF(A10&gt;Kalkulator!B9,"",IF(Kalkulator!B8=0,Kalkulator!B6+Kalkulator!B7*12*A10,Kalkulator!B6*(1+((1+Kalkulator!$B$8/100/Kalkulator!$B$10)^(Kalkulator!$B$10/12)-1))^(12*A10)+Kalkulator!B7*(((1+((1+Kalkulator!$B$8/100/Kalkulator!$B$10)^(Kalkulator!$B$10/12)-1))^(12*A10)-1)/((1+Kalkulator!$B$8/100/Kalkulator!$B$10)^(Kalkulator!$B$10/12)-1))*IF(Kalkulator!B11="Początek miesiąca",1+((1+Kalkulator!$B$8/100/Kalkulator!$B$10)^(Kalkulator!$B$10/12)-1),1)))</f>
        <v/>
      </c>
      <c r="F10" s="27">
        <f>IF(E10="","",E10-D10)</f>
        <v/>
      </c>
      <c r="G10" s="28">
        <f>IFERROR(F10/D10,0)</f>
        <v/>
      </c>
    </row>
    <row r="11">
      <c r="A11" s="29" t="n">
        <v>6</v>
      </c>
      <c r="B11" s="30">
        <f>E10</f>
        <v/>
      </c>
      <c r="C11" s="30">
        <f>Kalkulator!B7*12</f>
        <v/>
      </c>
      <c r="D11" s="30">
        <f>Kalkulator!B6+C11*A11</f>
        <v/>
      </c>
      <c r="E11" s="30">
        <f>IF(A11&gt;Kalkulator!B9,"",IF(Kalkulator!B8=0,Kalkulator!B6+Kalkulator!B7*12*A11,Kalkulator!B6*(1+((1+Kalkulator!$B$8/100/Kalkulator!$B$10)^(Kalkulator!$B$10/12)-1))^(12*A11)+Kalkulator!B7*(((1+((1+Kalkulator!$B$8/100/Kalkulator!$B$10)^(Kalkulator!$B$10/12)-1))^(12*A11)-1)/((1+Kalkulator!$B$8/100/Kalkulator!$B$10)^(Kalkulator!$B$10/12)-1))*IF(Kalkulator!B11="Początek miesiąca",1+((1+Kalkulator!$B$8/100/Kalkulator!$B$10)^(Kalkulator!$B$10/12)-1),1)))</f>
        <v/>
      </c>
      <c r="F11" s="30">
        <f>IF(E11="","",E11-D11)</f>
        <v/>
      </c>
      <c r="G11" s="31">
        <f>IFERROR(F11/D11,0)</f>
        <v/>
      </c>
    </row>
    <row r="12">
      <c r="A12" s="26" t="n">
        <v>7</v>
      </c>
      <c r="B12" s="27">
        <f>E11</f>
        <v/>
      </c>
      <c r="C12" s="27">
        <f>Kalkulator!B7*12</f>
        <v/>
      </c>
      <c r="D12" s="27">
        <f>Kalkulator!B6+C12*A12</f>
        <v/>
      </c>
      <c r="E12" s="27">
        <f>IF(A12&gt;Kalkulator!B9,"",IF(Kalkulator!B8=0,Kalkulator!B6+Kalkulator!B7*12*A12,Kalkulator!B6*(1+((1+Kalkulator!$B$8/100/Kalkulator!$B$10)^(Kalkulator!$B$10/12)-1))^(12*A12)+Kalkulator!B7*(((1+((1+Kalkulator!$B$8/100/Kalkulator!$B$10)^(Kalkulator!$B$10/12)-1))^(12*A12)-1)/((1+Kalkulator!$B$8/100/Kalkulator!$B$10)^(Kalkulator!$B$10/12)-1))*IF(Kalkulator!B11="Początek miesiąca",1+((1+Kalkulator!$B$8/100/Kalkulator!$B$10)^(Kalkulator!$B$10/12)-1),1)))</f>
        <v/>
      </c>
      <c r="F12" s="27">
        <f>IF(E12="","",E12-D12)</f>
        <v/>
      </c>
      <c r="G12" s="28">
        <f>IFERROR(F12/D12,0)</f>
        <v/>
      </c>
    </row>
    <row r="13">
      <c r="A13" s="29" t="n">
        <v>8</v>
      </c>
      <c r="B13" s="30">
        <f>E12</f>
        <v/>
      </c>
      <c r="C13" s="30">
        <f>Kalkulator!B7*12</f>
        <v/>
      </c>
      <c r="D13" s="30">
        <f>Kalkulator!B6+C13*A13</f>
        <v/>
      </c>
      <c r="E13" s="30">
        <f>IF(A13&gt;Kalkulator!B9,"",IF(Kalkulator!B8=0,Kalkulator!B6+Kalkulator!B7*12*A13,Kalkulator!B6*(1+((1+Kalkulator!$B$8/100/Kalkulator!$B$10)^(Kalkulator!$B$10/12)-1))^(12*A13)+Kalkulator!B7*(((1+((1+Kalkulator!$B$8/100/Kalkulator!$B$10)^(Kalkulator!$B$10/12)-1))^(12*A13)-1)/((1+Kalkulator!$B$8/100/Kalkulator!$B$10)^(Kalkulator!$B$10/12)-1))*IF(Kalkulator!B11="Początek miesiąca",1+((1+Kalkulator!$B$8/100/Kalkulator!$B$10)^(Kalkulator!$B$10/12)-1),1)))</f>
        <v/>
      </c>
      <c r="F13" s="30">
        <f>IF(E13="","",E13-D13)</f>
        <v/>
      </c>
      <c r="G13" s="31">
        <f>IFERROR(F13/D13,0)</f>
        <v/>
      </c>
    </row>
    <row r="14">
      <c r="A14" s="26" t="n">
        <v>9</v>
      </c>
      <c r="B14" s="27">
        <f>E13</f>
        <v/>
      </c>
      <c r="C14" s="27">
        <f>Kalkulator!B7*12</f>
        <v/>
      </c>
      <c r="D14" s="27">
        <f>Kalkulator!B6+C14*A14</f>
        <v/>
      </c>
      <c r="E14" s="27">
        <f>IF(A14&gt;Kalkulator!B9,"",IF(Kalkulator!B8=0,Kalkulator!B6+Kalkulator!B7*12*A14,Kalkulator!B6*(1+((1+Kalkulator!$B$8/100/Kalkulator!$B$10)^(Kalkulator!$B$10/12)-1))^(12*A14)+Kalkulator!B7*(((1+((1+Kalkulator!$B$8/100/Kalkulator!$B$10)^(Kalkulator!$B$10/12)-1))^(12*A14)-1)/((1+Kalkulator!$B$8/100/Kalkulator!$B$10)^(Kalkulator!$B$10/12)-1))*IF(Kalkulator!B11="Początek miesiąca",1+((1+Kalkulator!$B$8/100/Kalkulator!$B$10)^(Kalkulator!$B$10/12)-1),1)))</f>
        <v/>
      </c>
      <c r="F14" s="27">
        <f>IF(E14="","",E14-D14)</f>
        <v/>
      </c>
      <c r="G14" s="28">
        <f>IFERROR(F14/D14,0)</f>
        <v/>
      </c>
    </row>
    <row r="15">
      <c r="A15" s="29" t="n">
        <v>10</v>
      </c>
      <c r="B15" s="30">
        <f>E14</f>
        <v/>
      </c>
      <c r="C15" s="30">
        <f>Kalkulator!B7*12</f>
        <v/>
      </c>
      <c r="D15" s="30">
        <f>Kalkulator!B6+C15*A15</f>
        <v/>
      </c>
      <c r="E15" s="30">
        <f>IF(A15&gt;Kalkulator!B9,"",IF(Kalkulator!B8=0,Kalkulator!B6+Kalkulator!B7*12*A15,Kalkulator!B6*(1+((1+Kalkulator!$B$8/100/Kalkulator!$B$10)^(Kalkulator!$B$10/12)-1))^(12*A15)+Kalkulator!B7*(((1+((1+Kalkulator!$B$8/100/Kalkulator!$B$10)^(Kalkulator!$B$10/12)-1))^(12*A15)-1)/((1+Kalkulator!$B$8/100/Kalkulator!$B$10)^(Kalkulator!$B$10/12)-1))*IF(Kalkulator!B11="Początek miesiąca",1+((1+Kalkulator!$B$8/100/Kalkulator!$B$10)^(Kalkulator!$B$10/12)-1),1)))</f>
        <v/>
      </c>
      <c r="F15" s="30">
        <f>IF(E15="","",E15-D15)</f>
        <v/>
      </c>
      <c r="G15" s="31">
        <f>IFERROR(F15/D15,0)</f>
        <v/>
      </c>
    </row>
    <row r="16">
      <c r="A16" s="26" t="n">
        <v>11</v>
      </c>
      <c r="B16" s="27">
        <f>E15</f>
        <v/>
      </c>
      <c r="C16" s="27">
        <f>Kalkulator!B7*12</f>
        <v/>
      </c>
      <c r="D16" s="27">
        <f>Kalkulator!B6+C16*A16</f>
        <v/>
      </c>
      <c r="E16" s="27">
        <f>IF(A16&gt;Kalkulator!B9,"",IF(Kalkulator!B8=0,Kalkulator!B6+Kalkulator!B7*12*A16,Kalkulator!B6*(1+((1+Kalkulator!$B$8/100/Kalkulator!$B$10)^(Kalkulator!$B$10/12)-1))^(12*A16)+Kalkulator!B7*(((1+((1+Kalkulator!$B$8/100/Kalkulator!$B$10)^(Kalkulator!$B$10/12)-1))^(12*A16)-1)/((1+Kalkulator!$B$8/100/Kalkulator!$B$10)^(Kalkulator!$B$10/12)-1))*IF(Kalkulator!B11="Początek miesiąca",1+((1+Kalkulator!$B$8/100/Kalkulator!$B$10)^(Kalkulator!$B$10/12)-1),1)))</f>
        <v/>
      </c>
      <c r="F16" s="27">
        <f>IF(E16="","",E16-D16)</f>
        <v/>
      </c>
      <c r="G16" s="28">
        <f>IFERROR(F16/D16,0)</f>
        <v/>
      </c>
    </row>
    <row r="17">
      <c r="A17" s="29" t="n">
        <v>12</v>
      </c>
      <c r="B17" s="30">
        <f>E16</f>
        <v/>
      </c>
      <c r="C17" s="30">
        <f>Kalkulator!B7*12</f>
        <v/>
      </c>
      <c r="D17" s="30">
        <f>Kalkulator!B6+C17*A17</f>
        <v/>
      </c>
      <c r="E17" s="30">
        <f>IF(A17&gt;Kalkulator!B9,"",IF(Kalkulator!B8=0,Kalkulator!B6+Kalkulator!B7*12*A17,Kalkulator!B6*(1+((1+Kalkulator!$B$8/100/Kalkulator!$B$10)^(Kalkulator!$B$10/12)-1))^(12*A17)+Kalkulator!B7*(((1+((1+Kalkulator!$B$8/100/Kalkulator!$B$10)^(Kalkulator!$B$10/12)-1))^(12*A17)-1)/((1+Kalkulator!$B$8/100/Kalkulator!$B$10)^(Kalkulator!$B$10/12)-1))*IF(Kalkulator!B11="Początek miesiąca",1+((1+Kalkulator!$B$8/100/Kalkulator!$B$10)^(Kalkulator!$B$10/12)-1),1)))</f>
        <v/>
      </c>
      <c r="F17" s="30">
        <f>IF(E17="","",E17-D17)</f>
        <v/>
      </c>
      <c r="G17" s="31">
        <f>IFERROR(F17/D17,0)</f>
        <v/>
      </c>
    </row>
    <row r="18">
      <c r="A18" s="26" t="n">
        <v>13</v>
      </c>
      <c r="B18" s="27">
        <f>E17</f>
        <v/>
      </c>
      <c r="C18" s="27">
        <f>Kalkulator!B7*12</f>
        <v/>
      </c>
      <c r="D18" s="27">
        <f>Kalkulator!B6+C18*A18</f>
        <v/>
      </c>
      <c r="E18" s="27">
        <f>IF(A18&gt;Kalkulator!B9,"",IF(Kalkulator!B8=0,Kalkulator!B6+Kalkulator!B7*12*A18,Kalkulator!B6*(1+((1+Kalkulator!$B$8/100/Kalkulator!$B$10)^(Kalkulator!$B$10/12)-1))^(12*A18)+Kalkulator!B7*(((1+((1+Kalkulator!$B$8/100/Kalkulator!$B$10)^(Kalkulator!$B$10/12)-1))^(12*A18)-1)/((1+Kalkulator!$B$8/100/Kalkulator!$B$10)^(Kalkulator!$B$10/12)-1))*IF(Kalkulator!B11="Początek miesiąca",1+((1+Kalkulator!$B$8/100/Kalkulator!$B$10)^(Kalkulator!$B$10/12)-1),1)))</f>
        <v/>
      </c>
      <c r="F18" s="27">
        <f>IF(E18="","",E18-D18)</f>
        <v/>
      </c>
      <c r="G18" s="28">
        <f>IFERROR(F18/D18,0)</f>
        <v/>
      </c>
    </row>
    <row r="19">
      <c r="A19" s="29" t="n">
        <v>14</v>
      </c>
      <c r="B19" s="30">
        <f>E18</f>
        <v/>
      </c>
      <c r="C19" s="30">
        <f>Kalkulator!B7*12</f>
        <v/>
      </c>
      <c r="D19" s="30">
        <f>Kalkulator!B6+C19*A19</f>
        <v/>
      </c>
      <c r="E19" s="30">
        <f>IF(A19&gt;Kalkulator!B9,"",IF(Kalkulator!B8=0,Kalkulator!B6+Kalkulator!B7*12*A19,Kalkulator!B6*(1+((1+Kalkulator!$B$8/100/Kalkulator!$B$10)^(Kalkulator!$B$10/12)-1))^(12*A19)+Kalkulator!B7*(((1+((1+Kalkulator!$B$8/100/Kalkulator!$B$10)^(Kalkulator!$B$10/12)-1))^(12*A19)-1)/((1+Kalkulator!$B$8/100/Kalkulator!$B$10)^(Kalkulator!$B$10/12)-1))*IF(Kalkulator!B11="Początek miesiąca",1+((1+Kalkulator!$B$8/100/Kalkulator!$B$10)^(Kalkulator!$B$10/12)-1),1)))</f>
        <v/>
      </c>
      <c r="F19" s="30">
        <f>IF(E19="","",E19-D19)</f>
        <v/>
      </c>
      <c r="G19" s="31">
        <f>IFERROR(F19/D19,0)</f>
        <v/>
      </c>
    </row>
    <row r="20">
      <c r="A20" s="26" t="n">
        <v>15</v>
      </c>
      <c r="B20" s="27">
        <f>E19</f>
        <v/>
      </c>
      <c r="C20" s="27">
        <f>Kalkulator!B7*12</f>
        <v/>
      </c>
      <c r="D20" s="27">
        <f>Kalkulator!B6+C20*A20</f>
        <v/>
      </c>
      <c r="E20" s="27">
        <f>IF(A20&gt;Kalkulator!B9,"",IF(Kalkulator!B8=0,Kalkulator!B6+Kalkulator!B7*12*A20,Kalkulator!B6*(1+((1+Kalkulator!$B$8/100/Kalkulator!$B$10)^(Kalkulator!$B$10/12)-1))^(12*A20)+Kalkulator!B7*(((1+((1+Kalkulator!$B$8/100/Kalkulator!$B$10)^(Kalkulator!$B$10/12)-1))^(12*A20)-1)/((1+Kalkulator!$B$8/100/Kalkulator!$B$10)^(Kalkulator!$B$10/12)-1))*IF(Kalkulator!B11="Początek miesiąca",1+((1+Kalkulator!$B$8/100/Kalkulator!$B$10)^(Kalkulator!$B$10/12)-1),1)))</f>
        <v/>
      </c>
      <c r="F20" s="27">
        <f>IF(E20="","",E20-D20)</f>
        <v/>
      </c>
      <c r="G20" s="28">
        <f>IFERROR(F20/D20,0)</f>
        <v/>
      </c>
    </row>
    <row r="21">
      <c r="A21" s="29" t="n">
        <v>16</v>
      </c>
      <c r="B21" s="30">
        <f>E20</f>
        <v/>
      </c>
      <c r="C21" s="30">
        <f>Kalkulator!B7*12</f>
        <v/>
      </c>
      <c r="D21" s="30">
        <f>Kalkulator!B6+C21*A21</f>
        <v/>
      </c>
      <c r="E21" s="30">
        <f>IF(A21&gt;Kalkulator!B9,"",IF(Kalkulator!B8=0,Kalkulator!B6+Kalkulator!B7*12*A21,Kalkulator!B6*(1+((1+Kalkulator!$B$8/100/Kalkulator!$B$10)^(Kalkulator!$B$10/12)-1))^(12*A21)+Kalkulator!B7*(((1+((1+Kalkulator!$B$8/100/Kalkulator!$B$10)^(Kalkulator!$B$10/12)-1))^(12*A21)-1)/((1+Kalkulator!$B$8/100/Kalkulator!$B$10)^(Kalkulator!$B$10/12)-1))*IF(Kalkulator!B11="Początek miesiąca",1+((1+Kalkulator!$B$8/100/Kalkulator!$B$10)^(Kalkulator!$B$10/12)-1),1)))</f>
        <v/>
      </c>
      <c r="F21" s="30">
        <f>IF(E21="","",E21-D21)</f>
        <v/>
      </c>
      <c r="G21" s="31">
        <f>IFERROR(F21/D21,0)</f>
        <v/>
      </c>
    </row>
    <row r="22">
      <c r="A22" s="26" t="n">
        <v>17</v>
      </c>
      <c r="B22" s="27">
        <f>E21</f>
        <v/>
      </c>
      <c r="C22" s="27">
        <f>Kalkulator!B7*12</f>
        <v/>
      </c>
      <c r="D22" s="27">
        <f>Kalkulator!B6+C22*A22</f>
        <v/>
      </c>
      <c r="E22" s="27">
        <f>IF(A22&gt;Kalkulator!B9,"",IF(Kalkulator!B8=0,Kalkulator!B6+Kalkulator!B7*12*A22,Kalkulator!B6*(1+((1+Kalkulator!$B$8/100/Kalkulator!$B$10)^(Kalkulator!$B$10/12)-1))^(12*A22)+Kalkulator!B7*(((1+((1+Kalkulator!$B$8/100/Kalkulator!$B$10)^(Kalkulator!$B$10/12)-1))^(12*A22)-1)/((1+Kalkulator!$B$8/100/Kalkulator!$B$10)^(Kalkulator!$B$10/12)-1))*IF(Kalkulator!B11="Początek miesiąca",1+((1+Kalkulator!$B$8/100/Kalkulator!$B$10)^(Kalkulator!$B$10/12)-1),1)))</f>
        <v/>
      </c>
      <c r="F22" s="27">
        <f>IF(E22="","",E22-D22)</f>
        <v/>
      </c>
      <c r="G22" s="28">
        <f>IFERROR(F22/D22,0)</f>
        <v/>
      </c>
    </row>
    <row r="23">
      <c r="A23" s="29" t="n">
        <v>18</v>
      </c>
      <c r="B23" s="30">
        <f>E22</f>
        <v/>
      </c>
      <c r="C23" s="30">
        <f>Kalkulator!B7*12</f>
        <v/>
      </c>
      <c r="D23" s="30">
        <f>Kalkulator!B6+C23*A23</f>
        <v/>
      </c>
      <c r="E23" s="30">
        <f>IF(A23&gt;Kalkulator!B9,"",IF(Kalkulator!B8=0,Kalkulator!B6+Kalkulator!B7*12*A23,Kalkulator!B6*(1+((1+Kalkulator!$B$8/100/Kalkulator!$B$10)^(Kalkulator!$B$10/12)-1))^(12*A23)+Kalkulator!B7*(((1+((1+Kalkulator!$B$8/100/Kalkulator!$B$10)^(Kalkulator!$B$10/12)-1))^(12*A23)-1)/((1+Kalkulator!$B$8/100/Kalkulator!$B$10)^(Kalkulator!$B$10/12)-1))*IF(Kalkulator!B11="Początek miesiąca",1+((1+Kalkulator!$B$8/100/Kalkulator!$B$10)^(Kalkulator!$B$10/12)-1),1)))</f>
        <v/>
      </c>
      <c r="F23" s="30">
        <f>IF(E23="","",E23-D23)</f>
        <v/>
      </c>
      <c r="G23" s="31">
        <f>IFERROR(F23/D23,0)</f>
        <v/>
      </c>
    </row>
    <row r="24">
      <c r="A24" s="26" t="n">
        <v>19</v>
      </c>
      <c r="B24" s="27">
        <f>E23</f>
        <v/>
      </c>
      <c r="C24" s="27">
        <f>Kalkulator!B7*12</f>
        <v/>
      </c>
      <c r="D24" s="27">
        <f>Kalkulator!B6+C24*A24</f>
        <v/>
      </c>
      <c r="E24" s="27">
        <f>IF(A24&gt;Kalkulator!B9,"",IF(Kalkulator!B8=0,Kalkulator!B6+Kalkulator!B7*12*A24,Kalkulator!B6*(1+((1+Kalkulator!$B$8/100/Kalkulator!$B$10)^(Kalkulator!$B$10/12)-1))^(12*A24)+Kalkulator!B7*(((1+((1+Kalkulator!$B$8/100/Kalkulator!$B$10)^(Kalkulator!$B$10/12)-1))^(12*A24)-1)/((1+Kalkulator!$B$8/100/Kalkulator!$B$10)^(Kalkulator!$B$10/12)-1))*IF(Kalkulator!B11="Początek miesiąca",1+((1+Kalkulator!$B$8/100/Kalkulator!$B$10)^(Kalkulator!$B$10/12)-1),1)))</f>
        <v/>
      </c>
      <c r="F24" s="27">
        <f>IF(E24="","",E24-D24)</f>
        <v/>
      </c>
      <c r="G24" s="28">
        <f>IFERROR(F24/D24,0)</f>
        <v/>
      </c>
    </row>
    <row r="25">
      <c r="A25" s="29" t="n">
        <v>20</v>
      </c>
      <c r="B25" s="30">
        <f>E24</f>
        <v/>
      </c>
      <c r="C25" s="30">
        <f>Kalkulator!B7*12</f>
        <v/>
      </c>
      <c r="D25" s="30">
        <f>Kalkulator!B6+C25*A25</f>
        <v/>
      </c>
      <c r="E25" s="30">
        <f>IF(A25&gt;Kalkulator!B9,"",IF(Kalkulator!B8=0,Kalkulator!B6+Kalkulator!B7*12*A25,Kalkulator!B6*(1+((1+Kalkulator!$B$8/100/Kalkulator!$B$10)^(Kalkulator!$B$10/12)-1))^(12*A25)+Kalkulator!B7*(((1+((1+Kalkulator!$B$8/100/Kalkulator!$B$10)^(Kalkulator!$B$10/12)-1))^(12*A25)-1)/((1+Kalkulator!$B$8/100/Kalkulator!$B$10)^(Kalkulator!$B$10/12)-1))*IF(Kalkulator!B11="Początek miesiąca",1+((1+Kalkulator!$B$8/100/Kalkulator!$B$10)^(Kalkulator!$B$10/12)-1),1)))</f>
        <v/>
      </c>
      <c r="F25" s="30">
        <f>IF(E25="","",E25-D25)</f>
        <v/>
      </c>
      <c r="G25" s="31">
        <f>IFERROR(F25/D25,0)</f>
        <v/>
      </c>
    </row>
    <row r="26">
      <c r="A26" s="26" t="n">
        <v>21</v>
      </c>
      <c r="B26" s="27">
        <f>E25</f>
        <v/>
      </c>
      <c r="C26" s="27">
        <f>Kalkulator!B7*12</f>
        <v/>
      </c>
      <c r="D26" s="27">
        <f>Kalkulator!B6+C26*A26</f>
        <v/>
      </c>
      <c r="E26" s="27">
        <f>IF(A26&gt;Kalkulator!B9,"",IF(Kalkulator!B8=0,Kalkulator!B6+Kalkulator!B7*12*A26,Kalkulator!B6*(1+((1+Kalkulator!$B$8/100/Kalkulator!$B$10)^(Kalkulator!$B$10/12)-1))^(12*A26)+Kalkulator!B7*(((1+((1+Kalkulator!$B$8/100/Kalkulator!$B$10)^(Kalkulator!$B$10/12)-1))^(12*A26)-1)/((1+Kalkulator!$B$8/100/Kalkulator!$B$10)^(Kalkulator!$B$10/12)-1))*IF(Kalkulator!B11="Początek miesiąca",1+((1+Kalkulator!$B$8/100/Kalkulator!$B$10)^(Kalkulator!$B$10/12)-1),1)))</f>
        <v/>
      </c>
      <c r="F26" s="27">
        <f>IF(E26="","",E26-D26)</f>
        <v/>
      </c>
      <c r="G26" s="28">
        <f>IFERROR(F26/D26,0)</f>
        <v/>
      </c>
    </row>
    <row r="27">
      <c r="A27" s="29" t="n">
        <v>22</v>
      </c>
      <c r="B27" s="30">
        <f>E26</f>
        <v/>
      </c>
      <c r="C27" s="30">
        <f>Kalkulator!B7*12</f>
        <v/>
      </c>
      <c r="D27" s="30">
        <f>Kalkulator!B6+C27*A27</f>
        <v/>
      </c>
      <c r="E27" s="30">
        <f>IF(A27&gt;Kalkulator!B9,"",IF(Kalkulator!B8=0,Kalkulator!B6+Kalkulator!B7*12*A27,Kalkulator!B6*(1+((1+Kalkulator!$B$8/100/Kalkulator!$B$10)^(Kalkulator!$B$10/12)-1))^(12*A27)+Kalkulator!B7*(((1+((1+Kalkulator!$B$8/100/Kalkulator!$B$10)^(Kalkulator!$B$10/12)-1))^(12*A27)-1)/((1+Kalkulator!$B$8/100/Kalkulator!$B$10)^(Kalkulator!$B$10/12)-1))*IF(Kalkulator!B11="Początek miesiąca",1+((1+Kalkulator!$B$8/100/Kalkulator!$B$10)^(Kalkulator!$B$10/12)-1),1)))</f>
        <v/>
      </c>
      <c r="F27" s="30">
        <f>IF(E27="","",E27-D27)</f>
        <v/>
      </c>
      <c r="G27" s="31">
        <f>IFERROR(F27/D27,0)</f>
        <v/>
      </c>
    </row>
    <row r="28">
      <c r="A28" s="26" t="n">
        <v>23</v>
      </c>
      <c r="B28" s="27">
        <f>E27</f>
        <v/>
      </c>
      <c r="C28" s="27">
        <f>Kalkulator!B7*12</f>
        <v/>
      </c>
      <c r="D28" s="27">
        <f>Kalkulator!B6+C28*A28</f>
        <v/>
      </c>
      <c r="E28" s="27">
        <f>IF(A28&gt;Kalkulator!B9,"",IF(Kalkulator!B8=0,Kalkulator!B6+Kalkulator!B7*12*A28,Kalkulator!B6*(1+((1+Kalkulator!$B$8/100/Kalkulator!$B$10)^(Kalkulator!$B$10/12)-1))^(12*A28)+Kalkulator!B7*(((1+((1+Kalkulator!$B$8/100/Kalkulator!$B$10)^(Kalkulator!$B$10/12)-1))^(12*A28)-1)/((1+Kalkulator!$B$8/100/Kalkulator!$B$10)^(Kalkulator!$B$10/12)-1))*IF(Kalkulator!B11="Początek miesiąca",1+((1+Kalkulator!$B$8/100/Kalkulator!$B$10)^(Kalkulator!$B$10/12)-1),1)))</f>
        <v/>
      </c>
      <c r="F28" s="27">
        <f>IF(E28="","",E28-D28)</f>
        <v/>
      </c>
      <c r="G28" s="28">
        <f>IFERROR(F28/D28,0)</f>
        <v/>
      </c>
    </row>
    <row r="29">
      <c r="A29" s="29" t="n">
        <v>24</v>
      </c>
      <c r="B29" s="30">
        <f>E28</f>
        <v/>
      </c>
      <c r="C29" s="30">
        <f>Kalkulator!B7*12</f>
        <v/>
      </c>
      <c r="D29" s="30">
        <f>Kalkulator!B6+C29*A29</f>
        <v/>
      </c>
      <c r="E29" s="30">
        <f>IF(A29&gt;Kalkulator!B9,"",IF(Kalkulator!B8=0,Kalkulator!B6+Kalkulator!B7*12*A29,Kalkulator!B6*(1+((1+Kalkulator!$B$8/100/Kalkulator!$B$10)^(Kalkulator!$B$10/12)-1))^(12*A29)+Kalkulator!B7*(((1+((1+Kalkulator!$B$8/100/Kalkulator!$B$10)^(Kalkulator!$B$10/12)-1))^(12*A29)-1)/((1+Kalkulator!$B$8/100/Kalkulator!$B$10)^(Kalkulator!$B$10/12)-1))*IF(Kalkulator!B11="Początek miesiąca",1+((1+Kalkulator!$B$8/100/Kalkulator!$B$10)^(Kalkulator!$B$10/12)-1),1)))</f>
        <v/>
      </c>
      <c r="F29" s="30">
        <f>IF(E29="","",E29-D29)</f>
        <v/>
      </c>
      <c r="G29" s="31">
        <f>IFERROR(F29/D29,0)</f>
        <v/>
      </c>
    </row>
    <row r="30">
      <c r="A30" s="26" t="n">
        <v>25</v>
      </c>
      <c r="B30" s="27">
        <f>E29</f>
        <v/>
      </c>
      <c r="C30" s="27">
        <f>Kalkulator!B7*12</f>
        <v/>
      </c>
      <c r="D30" s="27">
        <f>Kalkulator!B6+C30*A30</f>
        <v/>
      </c>
      <c r="E30" s="27">
        <f>IF(A30&gt;Kalkulator!B9,"",IF(Kalkulator!B8=0,Kalkulator!B6+Kalkulator!B7*12*A30,Kalkulator!B6*(1+((1+Kalkulator!$B$8/100/Kalkulator!$B$10)^(Kalkulator!$B$10/12)-1))^(12*A30)+Kalkulator!B7*(((1+((1+Kalkulator!$B$8/100/Kalkulator!$B$10)^(Kalkulator!$B$10/12)-1))^(12*A30)-1)/((1+Kalkulator!$B$8/100/Kalkulator!$B$10)^(Kalkulator!$B$10/12)-1))*IF(Kalkulator!B11="Początek miesiąca",1+((1+Kalkulator!$B$8/100/Kalkulator!$B$10)^(Kalkulator!$B$10/12)-1),1)))</f>
        <v/>
      </c>
      <c r="F30" s="27">
        <f>IF(E30="","",E30-D30)</f>
        <v/>
      </c>
      <c r="G30" s="28">
        <f>IFERROR(F30/D30,0)</f>
        <v/>
      </c>
    </row>
    <row r="31">
      <c r="A31" s="29" t="n">
        <v>26</v>
      </c>
      <c r="B31" s="30">
        <f>E30</f>
        <v/>
      </c>
      <c r="C31" s="30">
        <f>Kalkulator!B7*12</f>
        <v/>
      </c>
      <c r="D31" s="30">
        <f>Kalkulator!B6+C31*A31</f>
        <v/>
      </c>
      <c r="E31" s="30">
        <f>IF(A31&gt;Kalkulator!B9,"",IF(Kalkulator!B8=0,Kalkulator!B6+Kalkulator!B7*12*A31,Kalkulator!B6*(1+((1+Kalkulator!$B$8/100/Kalkulator!$B$10)^(Kalkulator!$B$10/12)-1))^(12*A31)+Kalkulator!B7*(((1+((1+Kalkulator!$B$8/100/Kalkulator!$B$10)^(Kalkulator!$B$10/12)-1))^(12*A31)-1)/((1+Kalkulator!$B$8/100/Kalkulator!$B$10)^(Kalkulator!$B$10/12)-1))*IF(Kalkulator!B11="Początek miesiąca",1+((1+Kalkulator!$B$8/100/Kalkulator!$B$10)^(Kalkulator!$B$10/12)-1),1)))</f>
        <v/>
      </c>
      <c r="F31" s="30">
        <f>IF(E31="","",E31-D31)</f>
        <v/>
      </c>
      <c r="G31" s="31">
        <f>IFERROR(F31/D31,0)</f>
        <v/>
      </c>
    </row>
    <row r="32">
      <c r="A32" s="26" t="n">
        <v>27</v>
      </c>
      <c r="B32" s="27">
        <f>E31</f>
        <v/>
      </c>
      <c r="C32" s="27">
        <f>Kalkulator!B7*12</f>
        <v/>
      </c>
      <c r="D32" s="27">
        <f>Kalkulator!B6+C32*A32</f>
        <v/>
      </c>
      <c r="E32" s="27">
        <f>IF(A32&gt;Kalkulator!B9,"",IF(Kalkulator!B8=0,Kalkulator!B6+Kalkulator!B7*12*A32,Kalkulator!B6*(1+((1+Kalkulator!$B$8/100/Kalkulator!$B$10)^(Kalkulator!$B$10/12)-1))^(12*A32)+Kalkulator!B7*(((1+((1+Kalkulator!$B$8/100/Kalkulator!$B$10)^(Kalkulator!$B$10/12)-1))^(12*A32)-1)/((1+Kalkulator!$B$8/100/Kalkulator!$B$10)^(Kalkulator!$B$10/12)-1))*IF(Kalkulator!B11="Początek miesiąca",1+((1+Kalkulator!$B$8/100/Kalkulator!$B$10)^(Kalkulator!$B$10/12)-1),1)))</f>
        <v/>
      </c>
      <c r="F32" s="27">
        <f>IF(E32="","",E32-D32)</f>
        <v/>
      </c>
      <c r="G32" s="28">
        <f>IFERROR(F32/D32,0)</f>
        <v/>
      </c>
    </row>
    <row r="33">
      <c r="A33" s="29" t="n">
        <v>28</v>
      </c>
      <c r="B33" s="30">
        <f>E32</f>
        <v/>
      </c>
      <c r="C33" s="30">
        <f>Kalkulator!B7*12</f>
        <v/>
      </c>
      <c r="D33" s="30">
        <f>Kalkulator!B6+C33*A33</f>
        <v/>
      </c>
      <c r="E33" s="30">
        <f>IF(A33&gt;Kalkulator!B9,"",IF(Kalkulator!B8=0,Kalkulator!B6+Kalkulator!B7*12*A33,Kalkulator!B6*(1+((1+Kalkulator!$B$8/100/Kalkulator!$B$10)^(Kalkulator!$B$10/12)-1))^(12*A33)+Kalkulator!B7*(((1+((1+Kalkulator!$B$8/100/Kalkulator!$B$10)^(Kalkulator!$B$10/12)-1))^(12*A33)-1)/((1+Kalkulator!$B$8/100/Kalkulator!$B$10)^(Kalkulator!$B$10/12)-1))*IF(Kalkulator!B11="Początek miesiąca",1+((1+Kalkulator!$B$8/100/Kalkulator!$B$10)^(Kalkulator!$B$10/12)-1),1)))</f>
        <v/>
      </c>
      <c r="F33" s="30">
        <f>IF(E33="","",E33-D33)</f>
        <v/>
      </c>
      <c r="G33" s="31">
        <f>IFERROR(F33/D33,0)</f>
        <v/>
      </c>
    </row>
    <row r="34">
      <c r="A34" s="26" t="n">
        <v>29</v>
      </c>
      <c r="B34" s="27">
        <f>E33</f>
        <v/>
      </c>
      <c r="C34" s="27">
        <f>Kalkulator!B7*12</f>
        <v/>
      </c>
      <c r="D34" s="27">
        <f>Kalkulator!B6+C34*A34</f>
        <v/>
      </c>
      <c r="E34" s="27">
        <f>IF(A34&gt;Kalkulator!B9,"",IF(Kalkulator!B8=0,Kalkulator!B6+Kalkulator!B7*12*A34,Kalkulator!B6*(1+((1+Kalkulator!$B$8/100/Kalkulator!$B$10)^(Kalkulator!$B$10/12)-1))^(12*A34)+Kalkulator!B7*(((1+((1+Kalkulator!$B$8/100/Kalkulator!$B$10)^(Kalkulator!$B$10/12)-1))^(12*A34)-1)/((1+Kalkulator!$B$8/100/Kalkulator!$B$10)^(Kalkulator!$B$10/12)-1))*IF(Kalkulator!B11="Początek miesiąca",1+((1+Kalkulator!$B$8/100/Kalkulator!$B$10)^(Kalkulator!$B$10/12)-1),1)))</f>
        <v/>
      </c>
      <c r="F34" s="27">
        <f>IF(E34="","",E34-D34)</f>
        <v/>
      </c>
      <c r="G34" s="28">
        <f>IFERROR(F34/D34,0)</f>
        <v/>
      </c>
    </row>
    <row r="35">
      <c r="A35" s="29" t="n">
        <v>30</v>
      </c>
      <c r="B35" s="30">
        <f>E34</f>
        <v/>
      </c>
      <c r="C35" s="30">
        <f>Kalkulator!B7*12</f>
        <v/>
      </c>
      <c r="D35" s="30">
        <f>Kalkulator!B6+C35*A35</f>
        <v/>
      </c>
      <c r="E35" s="30">
        <f>IF(A35&gt;Kalkulator!B9,"",IF(Kalkulator!B8=0,Kalkulator!B6+Kalkulator!B7*12*A35,Kalkulator!B6*(1+((1+Kalkulator!$B$8/100/Kalkulator!$B$10)^(Kalkulator!$B$10/12)-1))^(12*A35)+Kalkulator!B7*(((1+((1+Kalkulator!$B$8/100/Kalkulator!$B$10)^(Kalkulator!$B$10/12)-1))^(12*A35)-1)/((1+Kalkulator!$B$8/100/Kalkulator!$B$10)^(Kalkulator!$B$10/12)-1))*IF(Kalkulator!B11="Początek miesiąca",1+((1+Kalkulator!$B$8/100/Kalkulator!$B$10)^(Kalkulator!$B$10/12)-1),1)))</f>
        <v/>
      </c>
      <c r="F35" s="30">
        <f>IF(E35="","",E35-D35)</f>
        <v/>
      </c>
      <c r="G35" s="31">
        <f>IFERROR(F35/D35,0)</f>
        <v/>
      </c>
    </row>
    <row r="36">
      <c r="A36" s="26" t="n">
        <v>31</v>
      </c>
      <c r="B36" s="27">
        <f>E35</f>
        <v/>
      </c>
      <c r="C36" s="27">
        <f>Kalkulator!B7*12</f>
        <v/>
      </c>
      <c r="D36" s="27">
        <f>Kalkulator!B6+C36*A36</f>
        <v/>
      </c>
      <c r="E36" s="27">
        <f>IF(A36&gt;Kalkulator!B9,"",IF(Kalkulator!B8=0,Kalkulator!B6+Kalkulator!B7*12*A36,Kalkulator!B6*(1+((1+Kalkulator!$B$8/100/Kalkulator!$B$10)^(Kalkulator!$B$10/12)-1))^(12*A36)+Kalkulator!B7*(((1+((1+Kalkulator!$B$8/100/Kalkulator!$B$10)^(Kalkulator!$B$10/12)-1))^(12*A36)-1)/((1+Kalkulator!$B$8/100/Kalkulator!$B$10)^(Kalkulator!$B$10/12)-1))*IF(Kalkulator!B11="Początek miesiąca",1+((1+Kalkulator!$B$8/100/Kalkulator!$B$10)^(Kalkulator!$B$10/12)-1),1)))</f>
        <v/>
      </c>
      <c r="F36" s="27">
        <f>IF(E36="","",E36-D36)</f>
        <v/>
      </c>
      <c r="G36" s="28">
        <f>IFERROR(F36/D36,0)</f>
        <v/>
      </c>
    </row>
    <row r="37">
      <c r="A37" s="29" t="n">
        <v>32</v>
      </c>
      <c r="B37" s="30">
        <f>E36</f>
        <v/>
      </c>
      <c r="C37" s="30">
        <f>Kalkulator!B7*12</f>
        <v/>
      </c>
      <c r="D37" s="30">
        <f>Kalkulator!B6+C37*A37</f>
        <v/>
      </c>
      <c r="E37" s="30">
        <f>IF(A37&gt;Kalkulator!B9,"",IF(Kalkulator!B8=0,Kalkulator!B6+Kalkulator!B7*12*A37,Kalkulator!B6*(1+((1+Kalkulator!$B$8/100/Kalkulator!$B$10)^(Kalkulator!$B$10/12)-1))^(12*A37)+Kalkulator!B7*(((1+((1+Kalkulator!$B$8/100/Kalkulator!$B$10)^(Kalkulator!$B$10/12)-1))^(12*A37)-1)/((1+Kalkulator!$B$8/100/Kalkulator!$B$10)^(Kalkulator!$B$10/12)-1))*IF(Kalkulator!B11="Początek miesiąca",1+((1+Kalkulator!$B$8/100/Kalkulator!$B$10)^(Kalkulator!$B$10/12)-1),1)))</f>
        <v/>
      </c>
      <c r="F37" s="30">
        <f>IF(E37="","",E37-D37)</f>
        <v/>
      </c>
      <c r="G37" s="31">
        <f>IFERROR(F37/D37,0)</f>
        <v/>
      </c>
    </row>
    <row r="38">
      <c r="A38" s="26" t="n">
        <v>33</v>
      </c>
      <c r="B38" s="27">
        <f>E37</f>
        <v/>
      </c>
      <c r="C38" s="27">
        <f>Kalkulator!B7*12</f>
        <v/>
      </c>
      <c r="D38" s="27">
        <f>Kalkulator!B6+C38*A38</f>
        <v/>
      </c>
      <c r="E38" s="27">
        <f>IF(A38&gt;Kalkulator!B9,"",IF(Kalkulator!B8=0,Kalkulator!B6+Kalkulator!B7*12*A38,Kalkulator!B6*(1+((1+Kalkulator!$B$8/100/Kalkulator!$B$10)^(Kalkulator!$B$10/12)-1))^(12*A38)+Kalkulator!B7*(((1+((1+Kalkulator!$B$8/100/Kalkulator!$B$10)^(Kalkulator!$B$10/12)-1))^(12*A38)-1)/((1+Kalkulator!$B$8/100/Kalkulator!$B$10)^(Kalkulator!$B$10/12)-1))*IF(Kalkulator!B11="Początek miesiąca",1+((1+Kalkulator!$B$8/100/Kalkulator!$B$10)^(Kalkulator!$B$10/12)-1),1)))</f>
        <v/>
      </c>
      <c r="F38" s="27">
        <f>IF(E38="","",E38-D38)</f>
        <v/>
      </c>
      <c r="G38" s="28">
        <f>IFERROR(F38/D38,0)</f>
        <v/>
      </c>
    </row>
    <row r="39">
      <c r="A39" s="29" t="n">
        <v>34</v>
      </c>
      <c r="B39" s="30">
        <f>E38</f>
        <v/>
      </c>
      <c r="C39" s="30">
        <f>Kalkulator!B7*12</f>
        <v/>
      </c>
      <c r="D39" s="30">
        <f>Kalkulator!B6+C39*A39</f>
        <v/>
      </c>
      <c r="E39" s="30">
        <f>IF(A39&gt;Kalkulator!B9,"",IF(Kalkulator!B8=0,Kalkulator!B6+Kalkulator!B7*12*A39,Kalkulator!B6*(1+((1+Kalkulator!$B$8/100/Kalkulator!$B$10)^(Kalkulator!$B$10/12)-1))^(12*A39)+Kalkulator!B7*(((1+((1+Kalkulator!$B$8/100/Kalkulator!$B$10)^(Kalkulator!$B$10/12)-1))^(12*A39)-1)/((1+Kalkulator!$B$8/100/Kalkulator!$B$10)^(Kalkulator!$B$10/12)-1))*IF(Kalkulator!B11="Początek miesiąca",1+((1+Kalkulator!$B$8/100/Kalkulator!$B$10)^(Kalkulator!$B$10/12)-1),1)))</f>
        <v/>
      </c>
      <c r="F39" s="30">
        <f>IF(E39="","",E39-D39)</f>
        <v/>
      </c>
      <c r="G39" s="31">
        <f>IFERROR(F39/D39,0)</f>
        <v/>
      </c>
    </row>
    <row r="40">
      <c r="A40" s="26" t="n">
        <v>35</v>
      </c>
      <c r="B40" s="27">
        <f>E39</f>
        <v/>
      </c>
      <c r="C40" s="27">
        <f>Kalkulator!B7*12</f>
        <v/>
      </c>
      <c r="D40" s="27">
        <f>Kalkulator!B6+C40*A40</f>
        <v/>
      </c>
      <c r="E40" s="27">
        <f>IF(A40&gt;Kalkulator!B9,"",IF(Kalkulator!B8=0,Kalkulator!B6+Kalkulator!B7*12*A40,Kalkulator!B6*(1+((1+Kalkulator!$B$8/100/Kalkulator!$B$10)^(Kalkulator!$B$10/12)-1))^(12*A40)+Kalkulator!B7*(((1+((1+Kalkulator!$B$8/100/Kalkulator!$B$10)^(Kalkulator!$B$10/12)-1))^(12*A40)-1)/((1+Kalkulator!$B$8/100/Kalkulator!$B$10)^(Kalkulator!$B$10/12)-1))*IF(Kalkulator!B11="Początek miesiąca",1+((1+Kalkulator!$B$8/100/Kalkulator!$B$10)^(Kalkulator!$B$10/12)-1),1)))</f>
        <v/>
      </c>
      <c r="F40" s="27">
        <f>IF(E40="","",E40-D40)</f>
        <v/>
      </c>
      <c r="G40" s="28">
        <f>IFERROR(F40/D40,0)</f>
        <v/>
      </c>
    </row>
    <row r="41">
      <c r="A41" s="29" t="n">
        <v>36</v>
      </c>
      <c r="B41" s="30">
        <f>E40</f>
        <v/>
      </c>
      <c r="C41" s="30">
        <f>Kalkulator!B7*12</f>
        <v/>
      </c>
      <c r="D41" s="30">
        <f>Kalkulator!B6+C41*A41</f>
        <v/>
      </c>
      <c r="E41" s="30">
        <f>IF(A41&gt;Kalkulator!B9,"",IF(Kalkulator!B8=0,Kalkulator!B6+Kalkulator!B7*12*A41,Kalkulator!B6*(1+((1+Kalkulator!$B$8/100/Kalkulator!$B$10)^(Kalkulator!$B$10/12)-1))^(12*A41)+Kalkulator!B7*(((1+((1+Kalkulator!$B$8/100/Kalkulator!$B$10)^(Kalkulator!$B$10/12)-1))^(12*A41)-1)/((1+Kalkulator!$B$8/100/Kalkulator!$B$10)^(Kalkulator!$B$10/12)-1))*IF(Kalkulator!B11="Początek miesiąca",1+((1+Kalkulator!$B$8/100/Kalkulator!$B$10)^(Kalkulator!$B$10/12)-1),1)))</f>
        <v/>
      </c>
      <c r="F41" s="30">
        <f>IF(E41="","",E41-D41)</f>
        <v/>
      </c>
      <c r="G41" s="31">
        <f>IFERROR(F41/D41,0)</f>
        <v/>
      </c>
    </row>
    <row r="42">
      <c r="A42" s="26" t="n">
        <v>37</v>
      </c>
      <c r="B42" s="27">
        <f>E41</f>
        <v/>
      </c>
      <c r="C42" s="27">
        <f>Kalkulator!B7*12</f>
        <v/>
      </c>
      <c r="D42" s="27">
        <f>Kalkulator!B6+C42*A42</f>
        <v/>
      </c>
      <c r="E42" s="27">
        <f>IF(A42&gt;Kalkulator!B9,"",IF(Kalkulator!B8=0,Kalkulator!B6+Kalkulator!B7*12*A42,Kalkulator!B6*(1+((1+Kalkulator!$B$8/100/Kalkulator!$B$10)^(Kalkulator!$B$10/12)-1))^(12*A42)+Kalkulator!B7*(((1+((1+Kalkulator!$B$8/100/Kalkulator!$B$10)^(Kalkulator!$B$10/12)-1))^(12*A42)-1)/((1+Kalkulator!$B$8/100/Kalkulator!$B$10)^(Kalkulator!$B$10/12)-1))*IF(Kalkulator!B11="Początek miesiąca",1+((1+Kalkulator!$B$8/100/Kalkulator!$B$10)^(Kalkulator!$B$10/12)-1),1)))</f>
        <v/>
      </c>
      <c r="F42" s="27">
        <f>IF(E42="","",E42-D42)</f>
        <v/>
      </c>
      <c r="G42" s="28">
        <f>IFERROR(F42/D42,0)</f>
        <v/>
      </c>
    </row>
    <row r="43">
      <c r="A43" s="29" t="n">
        <v>38</v>
      </c>
      <c r="B43" s="30">
        <f>E42</f>
        <v/>
      </c>
      <c r="C43" s="30">
        <f>Kalkulator!B7*12</f>
        <v/>
      </c>
      <c r="D43" s="30">
        <f>Kalkulator!B6+C43*A43</f>
        <v/>
      </c>
      <c r="E43" s="30">
        <f>IF(A43&gt;Kalkulator!B9,"",IF(Kalkulator!B8=0,Kalkulator!B6+Kalkulator!B7*12*A43,Kalkulator!B6*(1+((1+Kalkulator!$B$8/100/Kalkulator!$B$10)^(Kalkulator!$B$10/12)-1))^(12*A43)+Kalkulator!B7*(((1+((1+Kalkulator!$B$8/100/Kalkulator!$B$10)^(Kalkulator!$B$10/12)-1))^(12*A43)-1)/((1+Kalkulator!$B$8/100/Kalkulator!$B$10)^(Kalkulator!$B$10/12)-1))*IF(Kalkulator!B11="Początek miesiąca",1+((1+Kalkulator!$B$8/100/Kalkulator!$B$10)^(Kalkulator!$B$10/12)-1),1)))</f>
        <v/>
      </c>
      <c r="F43" s="30">
        <f>IF(E43="","",E43-D43)</f>
        <v/>
      </c>
      <c r="G43" s="31">
        <f>IFERROR(F43/D43,0)</f>
        <v/>
      </c>
    </row>
    <row r="44">
      <c r="A44" s="26" t="n">
        <v>39</v>
      </c>
      <c r="B44" s="27">
        <f>E43</f>
        <v/>
      </c>
      <c r="C44" s="27">
        <f>Kalkulator!B7*12</f>
        <v/>
      </c>
      <c r="D44" s="27">
        <f>Kalkulator!B6+C44*A44</f>
        <v/>
      </c>
      <c r="E44" s="27">
        <f>IF(A44&gt;Kalkulator!B9,"",IF(Kalkulator!B8=0,Kalkulator!B6+Kalkulator!B7*12*A44,Kalkulator!B6*(1+((1+Kalkulator!$B$8/100/Kalkulator!$B$10)^(Kalkulator!$B$10/12)-1))^(12*A44)+Kalkulator!B7*(((1+((1+Kalkulator!$B$8/100/Kalkulator!$B$10)^(Kalkulator!$B$10/12)-1))^(12*A44)-1)/((1+Kalkulator!$B$8/100/Kalkulator!$B$10)^(Kalkulator!$B$10/12)-1))*IF(Kalkulator!B11="Początek miesiąca",1+((1+Kalkulator!$B$8/100/Kalkulator!$B$10)^(Kalkulator!$B$10/12)-1),1)))</f>
        <v/>
      </c>
      <c r="F44" s="27">
        <f>IF(E44="","",E44-D44)</f>
        <v/>
      </c>
      <c r="G44" s="28">
        <f>IFERROR(F44/D44,0)</f>
        <v/>
      </c>
    </row>
    <row r="45">
      <c r="A45" s="29" t="n">
        <v>40</v>
      </c>
      <c r="B45" s="30">
        <f>E44</f>
        <v/>
      </c>
      <c r="C45" s="30">
        <f>Kalkulator!B7*12</f>
        <v/>
      </c>
      <c r="D45" s="30">
        <f>Kalkulator!B6+C45*A45</f>
        <v/>
      </c>
      <c r="E45" s="30">
        <f>IF(A45&gt;Kalkulator!B9,"",IF(Kalkulator!B8=0,Kalkulator!B6+Kalkulator!B7*12*A45,Kalkulator!B6*(1+((1+Kalkulator!$B$8/100/Kalkulator!$B$10)^(Kalkulator!$B$10/12)-1))^(12*A45)+Kalkulator!B7*(((1+((1+Kalkulator!$B$8/100/Kalkulator!$B$10)^(Kalkulator!$B$10/12)-1))^(12*A45)-1)/((1+Kalkulator!$B$8/100/Kalkulator!$B$10)^(Kalkulator!$B$10/12)-1))*IF(Kalkulator!B11="Początek miesiąca",1+((1+Kalkulator!$B$8/100/Kalkulator!$B$10)^(Kalkulator!$B$10/12)-1),1)))</f>
        <v/>
      </c>
      <c r="F45" s="30">
        <f>IF(E45="","",E45-D45)</f>
        <v/>
      </c>
      <c r="G45" s="31">
        <f>IFERROR(F45/D45,0)</f>
        <v/>
      </c>
    </row>
    <row r="46">
      <c r="A46" s="26" t="n">
        <v>41</v>
      </c>
      <c r="B46" s="27">
        <f>E45</f>
        <v/>
      </c>
      <c r="C46" s="27">
        <f>Kalkulator!B7*12</f>
        <v/>
      </c>
      <c r="D46" s="27">
        <f>Kalkulator!B6+C46*A46</f>
        <v/>
      </c>
      <c r="E46" s="27">
        <f>IF(A46&gt;Kalkulator!B9,"",IF(Kalkulator!B8=0,Kalkulator!B6+Kalkulator!B7*12*A46,Kalkulator!B6*(1+((1+Kalkulator!$B$8/100/Kalkulator!$B$10)^(Kalkulator!$B$10/12)-1))^(12*A46)+Kalkulator!B7*(((1+((1+Kalkulator!$B$8/100/Kalkulator!$B$10)^(Kalkulator!$B$10/12)-1))^(12*A46)-1)/((1+Kalkulator!$B$8/100/Kalkulator!$B$10)^(Kalkulator!$B$10/12)-1))*IF(Kalkulator!B11="Początek miesiąca",1+((1+Kalkulator!$B$8/100/Kalkulator!$B$10)^(Kalkulator!$B$10/12)-1),1)))</f>
        <v/>
      </c>
      <c r="F46" s="27">
        <f>IF(E46="","",E46-D46)</f>
        <v/>
      </c>
      <c r="G46" s="28">
        <f>IFERROR(F46/D46,0)</f>
        <v/>
      </c>
    </row>
    <row r="47">
      <c r="A47" s="29" t="n">
        <v>42</v>
      </c>
      <c r="B47" s="30">
        <f>E46</f>
        <v/>
      </c>
      <c r="C47" s="30">
        <f>Kalkulator!B7*12</f>
        <v/>
      </c>
      <c r="D47" s="30">
        <f>Kalkulator!B6+C47*A47</f>
        <v/>
      </c>
      <c r="E47" s="30">
        <f>IF(A47&gt;Kalkulator!B9,"",IF(Kalkulator!B8=0,Kalkulator!B6+Kalkulator!B7*12*A47,Kalkulator!B6*(1+((1+Kalkulator!$B$8/100/Kalkulator!$B$10)^(Kalkulator!$B$10/12)-1))^(12*A47)+Kalkulator!B7*(((1+((1+Kalkulator!$B$8/100/Kalkulator!$B$10)^(Kalkulator!$B$10/12)-1))^(12*A47)-1)/((1+Kalkulator!$B$8/100/Kalkulator!$B$10)^(Kalkulator!$B$10/12)-1))*IF(Kalkulator!B11="Początek miesiąca",1+((1+Kalkulator!$B$8/100/Kalkulator!$B$10)^(Kalkulator!$B$10/12)-1),1)))</f>
        <v/>
      </c>
      <c r="F47" s="30">
        <f>IF(E47="","",E47-D47)</f>
        <v/>
      </c>
      <c r="G47" s="31">
        <f>IFERROR(F47/D47,0)</f>
        <v/>
      </c>
    </row>
    <row r="48">
      <c r="A48" s="26" t="n">
        <v>43</v>
      </c>
      <c r="B48" s="27">
        <f>E47</f>
        <v/>
      </c>
      <c r="C48" s="27">
        <f>Kalkulator!B7*12</f>
        <v/>
      </c>
      <c r="D48" s="27">
        <f>Kalkulator!B6+C48*A48</f>
        <v/>
      </c>
      <c r="E48" s="27">
        <f>IF(A48&gt;Kalkulator!B9,"",IF(Kalkulator!B8=0,Kalkulator!B6+Kalkulator!B7*12*A48,Kalkulator!B6*(1+((1+Kalkulator!$B$8/100/Kalkulator!$B$10)^(Kalkulator!$B$10/12)-1))^(12*A48)+Kalkulator!B7*(((1+((1+Kalkulator!$B$8/100/Kalkulator!$B$10)^(Kalkulator!$B$10/12)-1))^(12*A48)-1)/((1+Kalkulator!$B$8/100/Kalkulator!$B$10)^(Kalkulator!$B$10/12)-1))*IF(Kalkulator!B11="Początek miesiąca",1+((1+Kalkulator!$B$8/100/Kalkulator!$B$10)^(Kalkulator!$B$10/12)-1),1)))</f>
        <v/>
      </c>
      <c r="F48" s="27">
        <f>IF(E48="","",E48-D48)</f>
        <v/>
      </c>
      <c r="G48" s="28">
        <f>IFERROR(F48/D48,0)</f>
        <v/>
      </c>
    </row>
    <row r="49">
      <c r="A49" s="29" t="n">
        <v>44</v>
      </c>
      <c r="B49" s="30">
        <f>E48</f>
        <v/>
      </c>
      <c r="C49" s="30">
        <f>Kalkulator!B7*12</f>
        <v/>
      </c>
      <c r="D49" s="30">
        <f>Kalkulator!B6+C49*A49</f>
        <v/>
      </c>
      <c r="E49" s="30">
        <f>IF(A49&gt;Kalkulator!B9,"",IF(Kalkulator!B8=0,Kalkulator!B6+Kalkulator!B7*12*A49,Kalkulator!B6*(1+((1+Kalkulator!$B$8/100/Kalkulator!$B$10)^(Kalkulator!$B$10/12)-1))^(12*A49)+Kalkulator!B7*(((1+((1+Kalkulator!$B$8/100/Kalkulator!$B$10)^(Kalkulator!$B$10/12)-1))^(12*A49)-1)/((1+Kalkulator!$B$8/100/Kalkulator!$B$10)^(Kalkulator!$B$10/12)-1))*IF(Kalkulator!B11="Początek miesiąca",1+((1+Kalkulator!$B$8/100/Kalkulator!$B$10)^(Kalkulator!$B$10/12)-1),1)))</f>
        <v/>
      </c>
      <c r="F49" s="30">
        <f>IF(E49="","",E49-D49)</f>
        <v/>
      </c>
      <c r="G49" s="31">
        <f>IFERROR(F49/D49,0)</f>
        <v/>
      </c>
    </row>
    <row r="50">
      <c r="A50" s="26" t="n">
        <v>45</v>
      </c>
      <c r="B50" s="27">
        <f>E49</f>
        <v/>
      </c>
      <c r="C50" s="27">
        <f>Kalkulator!B7*12</f>
        <v/>
      </c>
      <c r="D50" s="27">
        <f>Kalkulator!B6+C50*A50</f>
        <v/>
      </c>
      <c r="E50" s="27">
        <f>IF(A50&gt;Kalkulator!B9,"",IF(Kalkulator!B8=0,Kalkulator!B6+Kalkulator!B7*12*A50,Kalkulator!B6*(1+((1+Kalkulator!$B$8/100/Kalkulator!$B$10)^(Kalkulator!$B$10/12)-1))^(12*A50)+Kalkulator!B7*(((1+((1+Kalkulator!$B$8/100/Kalkulator!$B$10)^(Kalkulator!$B$10/12)-1))^(12*A50)-1)/((1+Kalkulator!$B$8/100/Kalkulator!$B$10)^(Kalkulator!$B$10/12)-1))*IF(Kalkulator!B11="Początek miesiąca",1+((1+Kalkulator!$B$8/100/Kalkulator!$B$10)^(Kalkulator!$B$10/12)-1),1)))</f>
        <v/>
      </c>
      <c r="F50" s="27">
        <f>IF(E50="","",E50-D50)</f>
        <v/>
      </c>
      <c r="G50" s="28">
        <f>IFERROR(F50/D50,0)</f>
        <v/>
      </c>
    </row>
    <row r="51">
      <c r="A51" s="29" t="n">
        <v>46</v>
      </c>
      <c r="B51" s="30">
        <f>E50</f>
        <v/>
      </c>
      <c r="C51" s="30">
        <f>Kalkulator!B7*12</f>
        <v/>
      </c>
      <c r="D51" s="30">
        <f>Kalkulator!B6+C51*A51</f>
        <v/>
      </c>
      <c r="E51" s="30">
        <f>IF(A51&gt;Kalkulator!B9,"",IF(Kalkulator!B8=0,Kalkulator!B6+Kalkulator!B7*12*A51,Kalkulator!B6*(1+((1+Kalkulator!$B$8/100/Kalkulator!$B$10)^(Kalkulator!$B$10/12)-1))^(12*A51)+Kalkulator!B7*(((1+((1+Kalkulator!$B$8/100/Kalkulator!$B$10)^(Kalkulator!$B$10/12)-1))^(12*A51)-1)/((1+Kalkulator!$B$8/100/Kalkulator!$B$10)^(Kalkulator!$B$10/12)-1))*IF(Kalkulator!B11="Początek miesiąca",1+((1+Kalkulator!$B$8/100/Kalkulator!$B$10)^(Kalkulator!$B$10/12)-1),1)))</f>
        <v/>
      </c>
      <c r="F51" s="30">
        <f>IF(E51="","",E51-D51)</f>
        <v/>
      </c>
      <c r="G51" s="31">
        <f>IFERROR(F51/D51,0)</f>
        <v/>
      </c>
    </row>
    <row r="52">
      <c r="A52" s="26" t="n">
        <v>47</v>
      </c>
      <c r="B52" s="27">
        <f>E51</f>
        <v/>
      </c>
      <c r="C52" s="27">
        <f>Kalkulator!B7*12</f>
        <v/>
      </c>
      <c r="D52" s="27">
        <f>Kalkulator!B6+C52*A52</f>
        <v/>
      </c>
      <c r="E52" s="27">
        <f>IF(A52&gt;Kalkulator!B9,"",IF(Kalkulator!B8=0,Kalkulator!B6+Kalkulator!B7*12*A52,Kalkulator!B6*(1+((1+Kalkulator!$B$8/100/Kalkulator!$B$10)^(Kalkulator!$B$10/12)-1))^(12*A52)+Kalkulator!B7*(((1+((1+Kalkulator!$B$8/100/Kalkulator!$B$10)^(Kalkulator!$B$10/12)-1))^(12*A52)-1)/((1+Kalkulator!$B$8/100/Kalkulator!$B$10)^(Kalkulator!$B$10/12)-1))*IF(Kalkulator!B11="Początek miesiąca",1+((1+Kalkulator!$B$8/100/Kalkulator!$B$10)^(Kalkulator!$B$10/12)-1),1)))</f>
        <v/>
      </c>
      <c r="F52" s="27">
        <f>IF(E52="","",E52-D52)</f>
        <v/>
      </c>
      <c r="G52" s="28">
        <f>IFERROR(F52/D52,0)</f>
        <v/>
      </c>
    </row>
    <row r="53">
      <c r="A53" s="29" t="n">
        <v>48</v>
      </c>
      <c r="B53" s="30">
        <f>E52</f>
        <v/>
      </c>
      <c r="C53" s="30">
        <f>Kalkulator!B7*12</f>
        <v/>
      </c>
      <c r="D53" s="30">
        <f>Kalkulator!B6+C53*A53</f>
        <v/>
      </c>
      <c r="E53" s="30">
        <f>IF(A53&gt;Kalkulator!B9,"",IF(Kalkulator!B8=0,Kalkulator!B6+Kalkulator!B7*12*A53,Kalkulator!B6*(1+((1+Kalkulator!$B$8/100/Kalkulator!$B$10)^(Kalkulator!$B$10/12)-1))^(12*A53)+Kalkulator!B7*(((1+((1+Kalkulator!$B$8/100/Kalkulator!$B$10)^(Kalkulator!$B$10/12)-1))^(12*A53)-1)/((1+Kalkulator!$B$8/100/Kalkulator!$B$10)^(Kalkulator!$B$10/12)-1))*IF(Kalkulator!B11="Początek miesiąca",1+((1+Kalkulator!$B$8/100/Kalkulator!$B$10)^(Kalkulator!$B$10/12)-1),1)))</f>
        <v/>
      </c>
      <c r="F53" s="30">
        <f>IF(E53="","",E53-D53)</f>
        <v/>
      </c>
      <c r="G53" s="31">
        <f>IFERROR(F53/D53,0)</f>
        <v/>
      </c>
    </row>
    <row r="54">
      <c r="A54" s="26" t="n">
        <v>49</v>
      </c>
      <c r="B54" s="27">
        <f>E53</f>
        <v/>
      </c>
      <c r="C54" s="27">
        <f>Kalkulator!B7*12</f>
        <v/>
      </c>
      <c r="D54" s="27">
        <f>Kalkulator!B6+C54*A54</f>
        <v/>
      </c>
      <c r="E54" s="27">
        <f>IF(A54&gt;Kalkulator!B9,"",IF(Kalkulator!B8=0,Kalkulator!B6+Kalkulator!B7*12*A54,Kalkulator!B6*(1+((1+Kalkulator!$B$8/100/Kalkulator!$B$10)^(Kalkulator!$B$10/12)-1))^(12*A54)+Kalkulator!B7*(((1+((1+Kalkulator!$B$8/100/Kalkulator!$B$10)^(Kalkulator!$B$10/12)-1))^(12*A54)-1)/((1+Kalkulator!$B$8/100/Kalkulator!$B$10)^(Kalkulator!$B$10/12)-1))*IF(Kalkulator!B11="Początek miesiąca",1+((1+Kalkulator!$B$8/100/Kalkulator!$B$10)^(Kalkulator!$B$10/12)-1),1)))</f>
        <v/>
      </c>
      <c r="F54" s="27">
        <f>IF(E54="","",E54-D54)</f>
        <v/>
      </c>
      <c r="G54" s="28">
        <f>IFERROR(F54/D54,0)</f>
        <v/>
      </c>
    </row>
    <row r="55">
      <c r="A55" s="29" t="n">
        <v>50</v>
      </c>
      <c r="B55" s="30">
        <f>E54</f>
        <v/>
      </c>
      <c r="C55" s="30">
        <f>Kalkulator!B7*12</f>
        <v/>
      </c>
      <c r="D55" s="30">
        <f>Kalkulator!B6+C55*A55</f>
        <v/>
      </c>
      <c r="E55" s="30">
        <f>IF(A55&gt;Kalkulator!B9,"",IF(Kalkulator!B8=0,Kalkulator!B6+Kalkulator!B7*12*A55,Kalkulator!B6*(1+((1+Kalkulator!$B$8/100/Kalkulator!$B$10)^(Kalkulator!$B$10/12)-1))^(12*A55)+Kalkulator!B7*(((1+((1+Kalkulator!$B$8/100/Kalkulator!$B$10)^(Kalkulator!$B$10/12)-1))^(12*A55)-1)/((1+Kalkulator!$B$8/100/Kalkulator!$B$10)^(Kalkulator!$B$10/12)-1))*IF(Kalkulator!B11="Początek miesiąca",1+((1+Kalkulator!$B$8/100/Kalkulator!$B$10)^(Kalkulator!$B$10/12)-1),1)))</f>
        <v/>
      </c>
      <c r="F55" s="30">
        <f>IF(E55="","",E55-D55)</f>
        <v/>
      </c>
      <c r="G55" s="31">
        <f>IFERROR(F55/D55,0)</f>
        <v/>
      </c>
    </row>
    <row r="56">
      <c r="A56" s="26" t="n">
        <v>51</v>
      </c>
      <c r="B56" s="27">
        <f>E55</f>
        <v/>
      </c>
      <c r="C56" s="27">
        <f>Kalkulator!B7*12</f>
        <v/>
      </c>
      <c r="D56" s="27">
        <f>Kalkulator!B6+C56*A56</f>
        <v/>
      </c>
      <c r="E56" s="27">
        <f>IF(A56&gt;Kalkulator!B9,"",IF(Kalkulator!B8=0,Kalkulator!B6+Kalkulator!B7*12*A56,Kalkulator!B6*(1+((1+Kalkulator!$B$8/100/Kalkulator!$B$10)^(Kalkulator!$B$10/12)-1))^(12*A56)+Kalkulator!B7*(((1+((1+Kalkulator!$B$8/100/Kalkulator!$B$10)^(Kalkulator!$B$10/12)-1))^(12*A56)-1)/((1+Kalkulator!$B$8/100/Kalkulator!$B$10)^(Kalkulator!$B$10/12)-1))*IF(Kalkulator!B11="Początek miesiąca",1+((1+Kalkulator!$B$8/100/Kalkulator!$B$10)^(Kalkulator!$B$10/12)-1),1)))</f>
        <v/>
      </c>
      <c r="F56" s="27">
        <f>IF(E56="","",E56-D56)</f>
        <v/>
      </c>
      <c r="G56" s="28">
        <f>IFERROR(F56/D56,0)</f>
        <v/>
      </c>
    </row>
    <row r="57">
      <c r="A57" s="29" t="n">
        <v>52</v>
      </c>
      <c r="B57" s="30">
        <f>E56</f>
        <v/>
      </c>
      <c r="C57" s="30">
        <f>Kalkulator!B7*12</f>
        <v/>
      </c>
      <c r="D57" s="30">
        <f>Kalkulator!B6+C57*A57</f>
        <v/>
      </c>
      <c r="E57" s="30">
        <f>IF(A57&gt;Kalkulator!B9,"",IF(Kalkulator!B8=0,Kalkulator!B6+Kalkulator!B7*12*A57,Kalkulator!B6*(1+((1+Kalkulator!$B$8/100/Kalkulator!$B$10)^(Kalkulator!$B$10/12)-1))^(12*A57)+Kalkulator!B7*(((1+((1+Kalkulator!$B$8/100/Kalkulator!$B$10)^(Kalkulator!$B$10/12)-1))^(12*A57)-1)/((1+Kalkulator!$B$8/100/Kalkulator!$B$10)^(Kalkulator!$B$10/12)-1))*IF(Kalkulator!B11="Początek miesiąca",1+((1+Kalkulator!$B$8/100/Kalkulator!$B$10)^(Kalkulator!$B$10/12)-1),1)))</f>
        <v/>
      </c>
      <c r="F57" s="30">
        <f>IF(E57="","",E57-D57)</f>
        <v/>
      </c>
      <c r="G57" s="31">
        <f>IFERROR(F57/D57,0)</f>
        <v/>
      </c>
    </row>
    <row r="58">
      <c r="A58" s="26" t="n">
        <v>53</v>
      </c>
      <c r="B58" s="27">
        <f>E57</f>
        <v/>
      </c>
      <c r="C58" s="27">
        <f>Kalkulator!B7*12</f>
        <v/>
      </c>
      <c r="D58" s="27">
        <f>Kalkulator!B6+C58*A58</f>
        <v/>
      </c>
      <c r="E58" s="27">
        <f>IF(A58&gt;Kalkulator!B9,"",IF(Kalkulator!B8=0,Kalkulator!B6+Kalkulator!B7*12*A58,Kalkulator!B6*(1+((1+Kalkulator!$B$8/100/Kalkulator!$B$10)^(Kalkulator!$B$10/12)-1))^(12*A58)+Kalkulator!B7*(((1+((1+Kalkulator!$B$8/100/Kalkulator!$B$10)^(Kalkulator!$B$10/12)-1))^(12*A58)-1)/((1+Kalkulator!$B$8/100/Kalkulator!$B$10)^(Kalkulator!$B$10/12)-1))*IF(Kalkulator!B11="Początek miesiąca",1+((1+Kalkulator!$B$8/100/Kalkulator!$B$10)^(Kalkulator!$B$10/12)-1),1)))</f>
        <v/>
      </c>
      <c r="F58" s="27">
        <f>IF(E58="","",E58-D58)</f>
        <v/>
      </c>
      <c r="G58" s="28">
        <f>IFERROR(F58/D58,0)</f>
        <v/>
      </c>
    </row>
    <row r="59">
      <c r="A59" s="29" t="n">
        <v>54</v>
      </c>
      <c r="B59" s="30">
        <f>E58</f>
        <v/>
      </c>
      <c r="C59" s="30">
        <f>Kalkulator!B7*12</f>
        <v/>
      </c>
      <c r="D59" s="30">
        <f>Kalkulator!B6+C59*A59</f>
        <v/>
      </c>
      <c r="E59" s="30">
        <f>IF(A59&gt;Kalkulator!B9,"",IF(Kalkulator!B8=0,Kalkulator!B6+Kalkulator!B7*12*A59,Kalkulator!B6*(1+((1+Kalkulator!$B$8/100/Kalkulator!$B$10)^(Kalkulator!$B$10/12)-1))^(12*A59)+Kalkulator!B7*(((1+((1+Kalkulator!$B$8/100/Kalkulator!$B$10)^(Kalkulator!$B$10/12)-1))^(12*A59)-1)/((1+Kalkulator!$B$8/100/Kalkulator!$B$10)^(Kalkulator!$B$10/12)-1))*IF(Kalkulator!B11="Początek miesiąca",1+((1+Kalkulator!$B$8/100/Kalkulator!$B$10)^(Kalkulator!$B$10/12)-1),1)))</f>
        <v/>
      </c>
      <c r="F59" s="30">
        <f>IF(E59="","",E59-D59)</f>
        <v/>
      </c>
      <c r="G59" s="31">
        <f>IFERROR(F59/D59,0)</f>
        <v/>
      </c>
    </row>
    <row r="60">
      <c r="A60" s="26" t="n">
        <v>55</v>
      </c>
      <c r="B60" s="27">
        <f>E59</f>
        <v/>
      </c>
      <c r="C60" s="27">
        <f>Kalkulator!B7*12</f>
        <v/>
      </c>
      <c r="D60" s="27">
        <f>Kalkulator!B6+C60*A60</f>
        <v/>
      </c>
      <c r="E60" s="27">
        <f>IF(A60&gt;Kalkulator!B9,"",IF(Kalkulator!B8=0,Kalkulator!B6+Kalkulator!B7*12*A60,Kalkulator!B6*(1+((1+Kalkulator!$B$8/100/Kalkulator!$B$10)^(Kalkulator!$B$10/12)-1))^(12*A60)+Kalkulator!B7*(((1+((1+Kalkulator!$B$8/100/Kalkulator!$B$10)^(Kalkulator!$B$10/12)-1))^(12*A60)-1)/((1+Kalkulator!$B$8/100/Kalkulator!$B$10)^(Kalkulator!$B$10/12)-1))*IF(Kalkulator!B11="Początek miesiąca",1+((1+Kalkulator!$B$8/100/Kalkulator!$B$10)^(Kalkulator!$B$10/12)-1),1)))</f>
        <v/>
      </c>
      <c r="F60" s="27">
        <f>IF(E60="","",E60-D60)</f>
        <v/>
      </c>
      <c r="G60" s="28">
        <f>IFERROR(F60/D60,0)</f>
        <v/>
      </c>
    </row>
    <row r="61">
      <c r="A61" s="29" t="n">
        <v>56</v>
      </c>
      <c r="B61" s="30">
        <f>E60</f>
        <v/>
      </c>
      <c r="C61" s="30">
        <f>Kalkulator!B7*12</f>
        <v/>
      </c>
      <c r="D61" s="30">
        <f>Kalkulator!B6+C61*A61</f>
        <v/>
      </c>
      <c r="E61" s="30">
        <f>IF(A61&gt;Kalkulator!B9,"",IF(Kalkulator!B8=0,Kalkulator!B6+Kalkulator!B7*12*A61,Kalkulator!B6*(1+((1+Kalkulator!$B$8/100/Kalkulator!$B$10)^(Kalkulator!$B$10/12)-1))^(12*A61)+Kalkulator!B7*(((1+((1+Kalkulator!$B$8/100/Kalkulator!$B$10)^(Kalkulator!$B$10/12)-1))^(12*A61)-1)/((1+Kalkulator!$B$8/100/Kalkulator!$B$10)^(Kalkulator!$B$10/12)-1))*IF(Kalkulator!B11="Początek miesiąca",1+((1+Kalkulator!$B$8/100/Kalkulator!$B$10)^(Kalkulator!$B$10/12)-1),1)))</f>
        <v/>
      </c>
      <c r="F61" s="30">
        <f>IF(E61="","",E61-D61)</f>
        <v/>
      </c>
      <c r="G61" s="31">
        <f>IFERROR(F61/D61,0)</f>
        <v/>
      </c>
    </row>
    <row r="62">
      <c r="A62" s="26" t="n">
        <v>57</v>
      </c>
      <c r="B62" s="27">
        <f>E61</f>
        <v/>
      </c>
      <c r="C62" s="27">
        <f>Kalkulator!B7*12</f>
        <v/>
      </c>
      <c r="D62" s="27">
        <f>Kalkulator!B6+C62*A62</f>
        <v/>
      </c>
      <c r="E62" s="27">
        <f>IF(A62&gt;Kalkulator!B9,"",IF(Kalkulator!B8=0,Kalkulator!B6+Kalkulator!B7*12*A62,Kalkulator!B6*(1+((1+Kalkulator!$B$8/100/Kalkulator!$B$10)^(Kalkulator!$B$10/12)-1))^(12*A62)+Kalkulator!B7*(((1+((1+Kalkulator!$B$8/100/Kalkulator!$B$10)^(Kalkulator!$B$10/12)-1))^(12*A62)-1)/((1+Kalkulator!$B$8/100/Kalkulator!$B$10)^(Kalkulator!$B$10/12)-1))*IF(Kalkulator!B11="Początek miesiąca",1+((1+Kalkulator!$B$8/100/Kalkulator!$B$10)^(Kalkulator!$B$10/12)-1),1)))</f>
        <v/>
      </c>
      <c r="F62" s="27">
        <f>IF(E62="","",E62-D62)</f>
        <v/>
      </c>
      <c r="G62" s="28">
        <f>IFERROR(F62/D62,0)</f>
        <v/>
      </c>
    </row>
    <row r="63">
      <c r="A63" s="29" t="n">
        <v>58</v>
      </c>
      <c r="B63" s="30">
        <f>E62</f>
        <v/>
      </c>
      <c r="C63" s="30">
        <f>Kalkulator!B7*12</f>
        <v/>
      </c>
      <c r="D63" s="30">
        <f>Kalkulator!B6+C63*A63</f>
        <v/>
      </c>
      <c r="E63" s="30">
        <f>IF(A63&gt;Kalkulator!B9,"",IF(Kalkulator!B8=0,Kalkulator!B6+Kalkulator!B7*12*A63,Kalkulator!B6*(1+((1+Kalkulator!$B$8/100/Kalkulator!$B$10)^(Kalkulator!$B$10/12)-1))^(12*A63)+Kalkulator!B7*(((1+((1+Kalkulator!$B$8/100/Kalkulator!$B$10)^(Kalkulator!$B$10/12)-1))^(12*A63)-1)/((1+Kalkulator!$B$8/100/Kalkulator!$B$10)^(Kalkulator!$B$10/12)-1))*IF(Kalkulator!B11="Początek miesiąca",1+((1+Kalkulator!$B$8/100/Kalkulator!$B$10)^(Kalkulator!$B$10/12)-1),1)))</f>
        <v/>
      </c>
      <c r="F63" s="30">
        <f>IF(E63="","",E63-D63)</f>
        <v/>
      </c>
      <c r="G63" s="31">
        <f>IFERROR(F63/D63,0)</f>
        <v/>
      </c>
    </row>
    <row r="64">
      <c r="A64" s="26" t="n">
        <v>59</v>
      </c>
      <c r="B64" s="27">
        <f>E63</f>
        <v/>
      </c>
      <c r="C64" s="27">
        <f>Kalkulator!B7*12</f>
        <v/>
      </c>
      <c r="D64" s="27">
        <f>Kalkulator!B6+C64*A64</f>
        <v/>
      </c>
      <c r="E64" s="27">
        <f>IF(A64&gt;Kalkulator!B9,"",IF(Kalkulator!B8=0,Kalkulator!B6+Kalkulator!B7*12*A64,Kalkulator!B6*(1+((1+Kalkulator!$B$8/100/Kalkulator!$B$10)^(Kalkulator!$B$10/12)-1))^(12*A64)+Kalkulator!B7*(((1+((1+Kalkulator!$B$8/100/Kalkulator!$B$10)^(Kalkulator!$B$10/12)-1))^(12*A64)-1)/((1+Kalkulator!$B$8/100/Kalkulator!$B$10)^(Kalkulator!$B$10/12)-1))*IF(Kalkulator!B11="Początek miesiąca",1+((1+Kalkulator!$B$8/100/Kalkulator!$B$10)^(Kalkulator!$B$10/12)-1),1)))</f>
        <v/>
      </c>
      <c r="F64" s="27">
        <f>IF(E64="","",E64-D64)</f>
        <v/>
      </c>
      <c r="G64" s="28">
        <f>IFERROR(F64/D64,0)</f>
        <v/>
      </c>
    </row>
    <row r="65">
      <c r="A65" s="29" t="n">
        <v>60</v>
      </c>
      <c r="B65" s="30">
        <f>E64</f>
        <v/>
      </c>
      <c r="C65" s="30">
        <f>Kalkulator!B7*12</f>
        <v/>
      </c>
      <c r="D65" s="30">
        <f>Kalkulator!B6+C65*A65</f>
        <v/>
      </c>
      <c r="E65" s="30">
        <f>IF(A65&gt;Kalkulator!B9,"",IF(Kalkulator!B8=0,Kalkulator!B6+Kalkulator!B7*12*A65,Kalkulator!B6*(1+((1+Kalkulator!$B$8/100/Kalkulator!$B$10)^(Kalkulator!$B$10/12)-1))^(12*A65)+Kalkulator!B7*(((1+((1+Kalkulator!$B$8/100/Kalkulator!$B$10)^(Kalkulator!$B$10/12)-1))^(12*A65)-1)/((1+Kalkulator!$B$8/100/Kalkulator!$B$10)^(Kalkulator!$B$10/12)-1))*IF(Kalkulator!B11="Początek miesiąca",1+((1+Kalkulator!$B$8/100/Kalkulator!$B$10)^(Kalkulator!$B$10/12)-1),1)))</f>
        <v/>
      </c>
      <c r="F65" s="30">
        <f>IF(E65="","",E65-D65)</f>
        <v/>
      </c>
      <c r="G65" s="31">
        <f>IFERROR(F65/D65,0)</f>
        <v/>
      </c>
    </row>
  </sheetData>
  <autoFilter ref="A5:G65"/>
  <mergeCells count="2">
    <mergeCell ref="A3:G3"/>
    <mergeCell ref="A1:G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C7A568"/>
    <outlinePr summaryBelow="1" summaryRight="1"/>
    <pageSetUpPr/>
  </sheetPr>
  <dimension ref="A1:F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9" customWidth="1" min="2" max="2"/>
    <col width="22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FINANSE POD LUPĄ  |  JAK KORZYSTAĆ Z KALKULATORA</t>
        </is>
      </c>
    </row>
    <row r="2"/>
    <row r="3">
      <c r="A3" s="3" t="inlineStr">
        <is>
          <t>Krótka instrukcja obsługi kalkulatora procentu składanego.</t>
        </is>
      </c>
    </row>
    <row r="5">
      <c r="A5" s="4" t="inlineStr">
        <is>
          <t>KROK PO KROKU</t>
        </is>
      </c>
    </row>
    <row r="6" ht="34" customHeight="1">
      <c r="A6" s="32" t="inlineStr">
        <is>
          <t>01</t>
        </is>
      </c>
      <c r="B6" s="33" t="inlineStr">
        <is>
          <t>Kapitał początkowy</t>
        </is>
      </c>
      <c r="C6" s="34" t="inlineStr">
        <is>
          <t>Kwota, od której zaczynasz. Jeśli zaczynasz od zera, wpisz 0 zł.</t>
        </is>
      </c>
    </row>
    <row r="7" ht="34" customHeight="1">
      <c r="A7" s="35" t="inlineStr">
        <is>
          <t>02</t>
        </is>
      </c>
      <c r="B7" s="36" t="inlineStr">
        <is>
          <t>Miesięczna wpłata</t>
        </is>
      </c>
      <c r="C7" s="37" t="inlineStr">
        <is>
          <t>Kwota regularnie dopłacana co miesiąc. Wpisz 0 zł, jeśli nie planujesz dopłat.</t>
        </is>
      </c>
    </row>
    <row r="8" ht="34" customHeight="1">
      <c r="A8" s="32" t="inlineStr">
        <is>
          <t>03</t>
        </is>
      </c>
      <c r="B8" s="33" t="inlineStr">
        <is>
          <t>Roczna stopa zwrotu</t>
        </is>
      </c>
      <c r="C8" s="34" t="inlineStr">
        <is>
          <t>Hipotetyczna nominalna stopa zwrotu, np. 7 oznacza 7%. Nie jest to gwarantowany wynik.</t>
        </is>
      </c>
    </row>
    <row r="9" ht="34" customHeight="1">
      <c r="A9" s="35" t="inlineStr">
        <is>
          <t>04</t>
        </is>
      </c>
      <c r="B9" s="36" t="inlineStr">
        <is>
          <t>Okres inwestowania</t>
        </is>
      </c>
      <c r="C9" s="37" t="inlineStr">
        <is>
          <t>Liczba pełnych lat — od 1 do 60.</t>
        </is>
      </c>
    </row>
    <row r="10" ht="34" customHeight="1">
      <c r="A10" s="32" t="inlineStr">
        <is>
          <t>05</t>
        </is>
      </c>
      <c r="B10" s="33" t="inlineStr">
        <is>
          <t>Kapitalizacja</t>
        </is>
      </c>
      <c r="C10" s="34" t="inlineStr">
        <is>
          <t>Wybierz 1, 2, 4, 12 lub 365 razy w roku.</t>
        </is>
      </c>
    </row>
    <row r="11" ht="34" customHeight="1">
      <c r="A11" s="35" t="inlineStr">
        <is>
          <t>06</t>
        </is>
      </c>
      <c r="B11" s="36" t="inlineStr">
        <is>
          <t>Moment wpłaty</t>
        </is>
      </c>
      <c r="C11" s="37" t="inlineStr">
        <is>
          <t>Początek miesiąca oznacza, że wpłata pracuje przez dodatkowy miesiąc względem wpłaty na koniec miesiąca.</t>
        </is>
      </c>
    </row>
    <row r="12" ht="34" customHeight="1">
      <c r="A12" s="32" t="inlineStr">
        <is>
          <t>07</t>
        </is>
      </c>
      <c r="B12" s="33" t="inlineStr">
        <is>
          <t>Analiza wyniku</t>
        </is>
      </c>
      <c r="C12" s="34" t="inlineStr">
        <is>
          <t>Arkusz Kalkulator pokazuje podsumowanie i wykres, a Rok po roku szczegółowy harmonogram.</t>
        </is>
      </c>
    </row>
    <row r="15">
      <c r="A15" s="4" t="inlineStr">
        <is>
          <t>JAK DZIAŁA PROCENT SKŁADANY?</t>
        </is>
      </c>
    </row>
    <row r="16">
      <c r="A16" s="39" t="inlineStr">
        <is>
          <t>Procent składany polega na tym, że z czasem zysk może być naliczany nie tylko od początkowego kapitału, lecz także od wcześniej wypracowanych zysków. Efekt zależy m.in. od wysokości stopy zwrotu, częstotliwości kapitalizacji, regularności wpłat i długości inwestowania.</t>
        </is>
      </c>
    </row>
    <row r="17"/>
    <row r="18"/>
    <row r="20">
      <c r="A20" s="4" t="inlineStr">
        <is>
          <t>WAŻNE ZASTRZEŻENIA</t>
        </is>
      </c>
    </row>
    <row r="21">
      <c r="A21" s="40" t="inlineStr">
        <is>
          <t>Kalkulator ma charakter edukacyjny i ilustracyjny. Przyjmuje stałą stopę zwrotu, podczas gdy rzeczywiste wyniki inwestycji są zmienne i mogą oznaczać stratę. Model nie uwzględnia podatków, opłat, prowizji ani inflacji. Nie stanowi porady inwestycyjnej ani obietnicy osiągnięcia określonego wyniku. Przed podjęciem decyzji finansowej zweryfikuj założenia i uwzględnij własną sytuację.</t>
        </is>
      </c>
    </row>
    <row r="22"/>
    <row r="23"/>
    <row r="24"/>
  </sheetData>
  <mergeCells count="14">
    <mergeCell ref="A21:F24"/>
    <mergeCell ref="C9:F9"/>
    <mergeCell ref="C8:F8"/>
    <mergeCell ref="A5:F5"/>
    <mergeCell ref="C12:F12"/>
    <mergeCell ref="A1:F2"/>
    <mergeCell ref="C6:F6"/>
    <mergeCell ref="C7:F7"/>
    <mergeCell ref="C11:F11"/>
    <mergeCell ref="A3:F3"/>
    <mergeCell ref="A20:F20"/>
    <mergeCell ref="C10:F10"/>
    <mergeCell ref="A15:F15"/>
    <mergeCell ref="A16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Finanse pod lupą</dc:creator>
  <dc:title xmlns:dc="http://purl.org/dc/elements/1.1/">Kalkulator procentu składanego</dc:title>
  <dc:description xmlns:dc="http://purl.org/dc/elements/1.1/">Edukacyjny kalkulator z regularnymi wpłatami, kapitalizacją i harmonogramem rok po roku.</dc:description>
  <dc:subject xmlns:dc="http://purl.org/dc/elements/1.1/">Kalkulator procentu składanego</dc:subject>
  <dcterms:created xmlns:dcterms="http://purl.org/dc/terms/" xmlns:xsi="http://www.w3.org/2001/XMLSchema-instance" xsi:type="dcterms:W3CDTF">2026-11-06T17:12:29Z</dcterms:created>
  <dcterms:modified xmlns:dcterms="http://purl.org/dc/terms/" xmlns:xsi="http://www.w3.org/2001/XMLSchema-instance" xsi:type="dcterms:W3CDTF">2026-11-06T17:37:00Z</dcterms:modified>
</cp:coreProperties>
</file>